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2e76fc6c791c66c4/1 Olaf Arbeit/Website/Download Dateien/"/>
    </mc:Choice>
  </mc:AlternateContent>
  <xr:revisionPtr revIDLastSave="56" documentId="14_{727F78CB-5885-4EEA-9B98-928BCE8FA35A}" xr6:coauthVersionLast="47" xr6:coauthVersionMax="47" xr10:uidLastSave="{22691EB1-12C4-475F-95A1-BC5C6B46655D}"/>
  <bookViews>
    <workbookView xWindow="-120" yWindow="-120" windowWidth="29040" windowHeight="15720" xr2:uid="{00000000-000D-0000-FFFF-FFFF00000000}"/>
  </bookViews>
  <sheets>
    <sheet name="Einleitung" sheetId="9" r:id="rId1"/>
    <sheet name="Datenblatt" sheetId="2" r:id="rId2"/>
    <sheet name="Kapital- u. Finanzierungsbedarf" sheetId="3" r:id="rId3"/>
    <sheet name="Umsatz u. Rentabilitätsplan I" sheetId="4" r:id="rId4"/>
    <sheet name="Umsatz u. Rentabilitätsplan II" sheetId="5" r:id="rId5"/>
    <sheet name="Umsatz u. Rentabilitätsplan III" sheetId="6" r:id="rId6"/>
    <sheet name="Umsatz u. Rentabilitätsplan IV" sheetId="10" state="hidden" r:id="rId7"/>
  </sheets>
  <definedNames>
    <definedName name="__xlnm.Print_Area" localSheetId="2">'Kapital- u. Finanzierungsbedarf'!$A$2:$E$29</definedName>
    <definedName name="__xlnm.Print_Area" localSheetId="3">'Umsatz u. Rentabilitätsplan I'!$B$2:$O$33</definedName>
    <definedName name="__xlnm.Print_Area" localSheetId="4">'Umsatz u. Rentabilitätsplan II'!$B$3:$O$33</definedName>
    <definedName name="__xlnm.Print_Area" localSheetId="5">'Umsatz u. Rentabilitätsplan III'!$B$3:$O$33</definedName>
    <definedName name="__xlnm.Print_Area" localSheetId="6">'Umsatz u. Rentabilitätsplan IV'!$B$3:$O$33</definedName>
    <definedName name="_xlnm.Print_Area" localSheetId="2">'Kapital- u. Finanzierungsbedarf'!$B$3:$D$27</definedName>
    <definedName name="_xlnm.Print_Area" localSheetId="3">'Umsatz u. Rentabilitätsplan I'!$B$4:$N$32</definedName>
    <definedName name="_xlnm.Print_Area" localSheetId="4">'Umsatz u. Rentabilitätsplan II'!$B$4:$N$32</definedName>
    <definedName name="_xlnm.Print_Area" localSheetId="5">'Umsatz u. Rentabilitätsplan III'!$B$4:$N$32</definedName>
    <definedName name="_xlnm.Print_Area" localSheetId="6">'Umsatz u. Rentabilitätsplan IV'!$B$4:$N$32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2" i="10" l="1"/>
  <c r="E32" i="10"/>
  <c r="B32" i="10"/>
  <c r="N27" i="10"/>
  <c r="M27" i="10"/>
  <c r="L27" i="10"/>
  <c r="K27" i="10"/>
  <c r="J27" i="10"/>
  <c r="I27" i="10"/>
  <c r="H27" i="10"/>
  <c r="H29" i="10" s="1"/>
  <c r="G27" i="10"/>
  <c r="F27" i="10"/>
  <c r="E27" i="10"/>
  <c r="D27" i="10"/>
  <c r="C27" i="10"/>
  <c r="B26" i="10"/>
  <c r="B25" i="10"/>
  <c r="B24" i="10"/>
  <c r="B23" i="10"/>
  <c r="B22" i="10"/>
  <c r="B21" i="10"/>
  <c r="B20" i="10"/>
  <c r="B19" i="10"/>
  <c r="B18" i="10"/>
  <c r="B17" i="10"/>
  <c r="B16" i="10"/>
  <c r="H12" i="10"/>
  <c r="G12" i="10"/>
  <c r="G29" i="10" s="1"/>
  <c r="L10" i="10"/>
  <c r="L12" i="10" s="1"/>
  <c r="L29" i="10" s="1"/>
  <c r="K10" i="10"/>
  <c r="K12" i="10" s="1"/>
  <c r="K29" i="10" s="1"/>
  <c r="H10" i="10"/>
  <c r="G10" i="10"/>
  <c r="D10" i="10"/>
  <c r="D12" i="10" s="1"/>
  <c r="D29" i="10" s="1"/>
  <c r="C10" i="10"/>
  <c r="C12" i="10" s="1"/>
  <c r="C29" i="10" s="1"/>
  <c r="B9" i="10"/>
  <c r="B8" i="10"/>
  <c r="B7" i="10"/>
  <c r="N6" i="10"/>
  <c r="N10" i="10" s="1"/>
  <c r="N12" i="10" s="1"/>
  <c r="N29" i="10" s="1"/>
  <c r="M6" i="10"/>
  <c r="M10" i="10" s="1"/>
  <c r="M12" i="10" s="1"/>
  <c r="M29" i="10" s="1"/>
  <c r="L6" i="10"/>
  <c r="K6" i="10"/>
  <c r="J6" i="10"/>
  <c r="J10" i="10" s="1"/>
  <c r="J12" i="10" s="1"/>
  <c r="J29" i="10" s="1"/>
  <c r="I6" i="10"/>
  <c r="I10" i="10" s="1"/>
  <c r="I12" i="10" s="1"/>
  <c r="I29" i="10" s="1"/>
  <c r="H6" i="10"/>
  <c r="G6" i="10"/>
  <c r="F6" i="10"/>
  <c r="F10" i="10" s="1"/>
  <c r="F12" i="10" s="1"/>
  <c r="F29" i="10" s="1"/>
  <c r="E6" i="10"/>
  <c r="E10" i="10" s="1"/>
  <c r="E12" i="10" s="1"/>
  <c r="E29" i="10" s="1"/>
  <c r="D6" i="10"/>
  <c r="C6" i="10"/>
  <c r="B5" i="10"/>
  <c r="D12" i="3"/>
  <c r="D14" i="3"/>
  <c r="D18" i="3"/>
  <c r="D19" i="3" s="1"/>
  <c r="D22" i="3" s="1"/>
  <c r="B27" i="3"/>
  <c r="C27" i="3"/>
  <c r="D27" i="3"/>
  <c r="C4" i="4"/>
  <c r="C4" i="5" s="1"/>
  <c r="C4" i="6" s="1"/>
  <c r="C6" i="4"/>
  <c r="D6" i="4"/>
  <c r="E6" i="4"/>
  <c r="F6" i="4"/>
  <c r="G6" i="4"/>
  <c r="G10" i="4"/>
  <c r="G12" i="4"/>
  <c r="H6" i="4"/>
  <c r="H10" i="4"/>
  <c r="H12" i="4"/>
  <c r="I6" i="4"/>
  <c r="I10" i="4"/>
  <c r="I12" i="4"/>
  <c r="J6" i="4"/>
  <c r="J10" i="4"/>
  <c r="J12" i="4"/>
  <c r="K6" i="4"/>
  <c r="K10" i="4"/>
  <c r="K12" i="4"/>
  <c r="L6" i="4"/>
  <c r="L10" i="4"/>
  <c r="L12" i="4"/>
  <c r="M6" i="4"/>
  <c r="N6" i="4"/>
  <c r="B7" i="4"/>
  <c r="B7" i="5" s="1"/>
  <c r="B8" i="4"/>
  <c r="B8" i="6" s="1"/>
  <c r="B9" i="4"/>
  <c r="B9" i="6" s="1"/>
  <c r="C10" i="4"/>
  <c r="D10" i="4"/>
  <c r="E10" i="4"/>
  <c r="F10" i="4"/>
  <c r="M10" i="4"/>
  <c r="N10" i="4"/>
  <c r="C12" i="4"/>
  <c r="D12" i="4"/>
  <c r="D29" i="4"/>
  <c r="E12" i="4"/>
  <c r="F12" i="4"/>
  <c r="M12" i="4"/>
  <c r="N12" i="4"/>
  <c r="B16" i="4"/>
  <c r="B17" i="4"/>
  <c r="B18" i="4"/>
  <c r="B19" i="4"/>
  <c r="B20" i="4"/>
  <c r="B21" i="4"/>
  <c r="B22" i="4"/>
  <c r="B23" i="4"/>
  <c r="B24" i="4"/>
  <c r="B25" i="4"/>
  <c r="B26" i="4"/>
  <c r="C27" i="4"/>
  <c r="D27" i="4"/>
  <c r="E27" i="4"/>
  <c r="F27" i="4"/>
  <c r="F29" i="4" s="1"/>
  <c r="G27" i="4"/>
  <c r="H27" i="4"/>
  <c r="I27" i="4"/>
  <c r="J27" i="4"/>
  <c r="K27" i="4"/>
  <c r="L27" i="4"/>
  <c r="M27" i="4"/>
  <c r="M29" i="4"/>
  <c r="N27" i="4"/>
  <c r="N29" i="4"/>
  <c r="C29" i="4"/>
  <c r="E29" i="4"/>
  <c r="B32" i="4"/>
  <c r="E32" i="4"/>
  <c r="N32" i="4"/>
  <c r="B5" i="5"/>
  <c r="C6" i="5"/>
  <c r="D6" i="5"/>
  <c r="D10" i="5"/>
  <c r="D12" i="5"/>
  <c r="D29" i="5"/>
  <c r="E6" i="5"/>
  <c r="F6" i="5"/>
  <c r="G6" i="5"/>
  <c r="H6" i="5"/>
  <c r="H10" i="5"/>
  <c r="H12" i="5"/>
  <c r="H29" i="5"/>
  <c r="I6" i="5"/>
  <c r="J6" i="5"/>
  <c r="K6" i="5"/>
  <c r="L6" i="5"/>
  <c r="L10" i="5"/>
  <c r="L12" i="5"/>
  <c r="L29" i="5"/>
  <c r="M6" i="5"/>
  <c r="N6" i="5"/>
  <c r="C10" i="5"/>
  <c r="E10" i="5"/>
  <c r="F10" i="5"/>
  <c r="G10" i="5"/>
  <c r="I10" i="5"/>
  <c r="J10" i="5"/>
  <c r="K10" i="5"/>
  <c r="M10" i="5"/>
  <c r="N10" i="5"/>
  <c r="C12" i="5"/>
  <c r="E12" i="5"/>
  <c r="E29" i="5"/>
  <c r="F12" i="5"/>
  <c r="G12" i="5"/>
  <c r="I12" i="5"/>
  <c r="I29" i="5"/>
  <c r="J12" i="5"/>
  <c r="K12" i="5"/>
  <c r="M12" i="5"/>
  <c r="M29" i="5"/>
  <c r="N12" i="5"/>
  <c r="B16" i="5"/>
  <c r="B17" i="5"/>
  <c r="B18" i="5"/>
  <c r="B19" i="5"/>
  <c r="B20" i="5"/>
  <c r="B21" i="5"/>
  <c r="B22" i="5"/>
  <c r="B23" i="5"/>
  <c r="B24" i="5"/>
  <c r="B25" i="5"/>
  <c r="B26" i="5"/>
  <c r="C27" i="5"/>
  <c r="D27" i="5"/>
  <c r="E27" i="5"/>
  <c r="F27" i="5"/>
  <c r="G27" i="5"/>
  <c r="H27" i="5"/>
  <c r="I27" i="5"/>
  <c r="J27" i="5"/>
  <c r="K27" i="5"/>
  <c r="L27" i="5"/>
  <c r="M27" i="5"/>
  <c r="N27" i="5"/>
  <c r="C29" i="5"/>
  <c r="F29" i="5"/>
  <c r="G29" i="5"/>
  <c r="J29" i="5"/>
  <c r="K29" i="5"/>
  <c r="N29" i="5"/>
  <c r="B32" i="5"/>
  <c r="E32" i="5"/>
  <c r="N32" i="5"/>
  <c r="B5" i="6"/>
  <c r="C6" i="6"/>
  <c r="D6" i="6"/>
  <c r="E6" i="6"/>
  <c r="E10" i="6"/>
  <c r="E12" i="6"/>
  <c r="E29" i="6"/>
  <c r="F6" i="6"/>
  <c r="G6" i="6"/>
  <c r="H6" i="6"/>
  <c r="I6" i="6"/>
  <c r="I10" i="6"/>
  <c r="I12" i="6"/>
  <c r="I29" i="6"/>
  <c r="J6" i="6"/>
  <c r="K6" i="6"/>
  <c r="L6" i="6"/>
  <c r="M6" i="6"/>
  <c r="M10" i="6"/>
  <c r="M12" i="6"/>
  <c r="M29" i="6"/>
  <c r="N6" i="6"/>
  <c r="C10" i="6"/>
  <c r="D10" i="6"/>
  <c r="F10" i="6"/>
  <c r="G10" i="6"/>
  <c r="H10" i="6"/>
  <c r="J10" i="6"/>
  <c r="K10" i="6"/>
  <c r="L10" i="6"/>
  <c r="N10" i="6"/>
  <c r="C12" i="6"/>
  <c r="D12" i="6"/>
  <c r="F12" i="6"/>
  <c r="F29" i="6"/>
  <c r="G12" i="6"/>
  <c r="H12" i="6"/>
  <c r="J12" i="6"/>
  <c r="J29" i="6"/>
  <c r="K12" i="6"/>
  <c r="L12" i="6"/>
  <c r="N12" i="6"/>
  <c r="N29" i="6"/>
  <c r="B16" i="6"/>
  <c r="B17" i="6"/>
  <c r="B18" i="6"/>
  <c r="B19" i="6"/>
  <c r="B20" i="6"/>
  <c r="B21" i="6"/>
  <c r="B22" i="6"/>
  <c r="B23" i="6"/>
  <c r="B24" i="6"/>
  <c r="B25" i="6"/>
  <c r="B26" i="6"/>
  <c r="C27" i="6"/>
  <c r="D27" i="6"/>
  <c r="E27" i="6"/>
  <c r="F27" i="6"/>
  <c r="G27" i="6"/>
  <c r="H27" i="6"/>
  <c r="I27" i="6"/>
  <c r="J27" i="6"/>
  <c r="K27" i="6"/>
  <c r="L27" i="6"/>
  <c r="M27" i="6"/>
  <c r="N27" i="6"/>
  <c r="C29" i="6"/>
  <c r="D29" i="6"/>
  <c r="G29" i="6"/>
  <c r="H29" i="6"/>
  <c r="K29" i="6"/>
  <c r="L29" i="6"/>
  <c r="B32" i="6"/>
  <c r="E32" i="6"/>
  <c r="N32" i="6"/>
  <c r="K29" i="4"/>
  <c r="L29" i="4"/>
  <c r="J29" i="4"/>
  <c r="I29" i="4"/>
  <c r="H29" i="4"/>
  <c r="G29" i="4"/>
  <c r="B8" i="5"/>
  <c r="C4" i="10" l="1"/>
  <c r="B9" i="5"/>
  <c r="B7" i="6"/>
</calcChain>
</file>

<file path=xl/sharedStrings.xml><?xml version="1.0" encoding="utf-8"?>
<sst xmlns="http://schemas.openxmlformats.org/spreadsheetml/2006/main" count="209" uniqueCount="132">
  <si>
    <t>Liebe Gründerin und Gründer,</t>
  </si>
  <si>
    <t>du willst also den Gründungszuschuss beantragen und suchst nach der passenden Vorlage</t>
  </si>
  <si>
    <t xml:space="preserve">einfachste und beste Vorlage für Freiberufler und gewerbetreibende Einzelunternehmer gefunden. </t>
  </si>
  <si>
    <t xml:space="preserve">Mit jeder Minute, die du im Netz weiter nach einer anderen Vorlage suchst, vergeudest du deine </t>
  </si>
  <si>
    <t>wichtige Zeit zum Aufbau deiner Selbstständigkeit.</t>
  </si>
  <si>
    <t>Denn mit diesem Finanzplan haben schon tausende den Gründungszuschuss erhalten.</t>
  </si>
  <si>
    <t>um dir zu zeigen, dass auch nichts anderes benötigt wird.</t>
  </si>
  <si>
    <t xml:space="preserve">Genau diese Pläne findest du, in dem von dir runtergeladenen Finanzplan, wieder. </t>
  </si>
  <si>
    <t>Nicht mehr und nicht weniger, um schnell und einfach den Gründungszuschuss zu erhalten.</t>
  </si>
  <si>
    <t>"Ich weiß, dass wir im Zeitalter von "Ikea" leben, aber nicht alles was du für das Leben brauchst,</t>
  </si>
  <si>
    <t>muss du selbst bauen oder für deinen persönlichen Gebrauch umändern."</t>
  </si>
  <si>
    <t>Ich wünsche dir viel Erfolg bei der Erstellung der Finanzplanung und immer daran denken, im Zuge</t>
  </si>
  <si>
    <t>der Bearbeitung der fachkundigen Stellungnahme helfe ich dir, deinen Plan für die Arbeitsagentur</t>
  </si>
  <si>
    <t>zu optimieren, damit der Bewilligung des Gründungszuschusses nichts im Wege steht.</t>
  </si>
  <si>
    <t>tragen. Diese Daten werden auf alle Tabellen übertragen, wie auch die Geschäftsfelder oder</t>
  </si>
  <si>
    <t xml:space="preserve">Weitere Informationen zur Erstellung findet Ihr hier: </t>
  </si>
  <si>
    <t>http://bit.ly/37oVCSL</t>
  </si>
  <si>
    <t>für den Gründungszuschuss aus.</t>
  </si>
  <si>
    <t xml:space="preserve">Fordere gleich dein kostenfreies Angebot hier an: </t>
  </si>
  <si>
    <t>http://bit.ly/36pUwEZ</t>
  </si>
  <si>
    <t>Wichtige Hinweise zur Benutzung
dieses Excel-Sheets!</t>
  </si>
  <si>
    <t>Vorname</t>
  </si>
  <si>
    <t>Name</t>
  </si>
  <si>
    <t>Peter Mustermann</t>
  </si>
  <si>
    <r>
      <rPr>
        <sz val="10"/>
        <rFont val="Tahoma"/>
        <family val="2"/>
        <charset val="1"/>
      </rPr>
      <t>Bitte</t>
    </r>
    <r>
      <rPr>
        <b/>
        <sz val="10"/>
        <color indexed="10"/>
        <rFont val="Tahoma"/>
        <family val="2"/>
        <charset val="1"/>
      </rPr>
      <t xml:space="preserve"> überschreiben</t>
    </r>
    <r>
      <rPr>
        <sz val="10"/>
        <rFont val="Tahoma"/>
        <family val="2"/>
        <charset val="1"/>
      </rPr>
      <t xml:space="preserve"> Sie alle </t>
    </r>
    <r>
      <rPr>
        <b/>
        <sz val="10"/>
        <color indexed="62"/>
        <rFont val="Tahoma"/>
        <family val="2"/>
        <charset val="1"/>
      </rPr>
      <t>blauen Angaben</t>
    </r>
    <r>
      <rPr>
        <sz val="10"/>
        <rFont val="Tahoma"/>
        <family val="2"/>
        <charset val="1"/>
      </rPr>
      <t xml:space="preserve"> mit Ihren</t>
    </r>
  </si>
  <si>
    <t>Straße mit Hausnummer</t>
  </si>
  <si>
    <t>persönlichen Angaben: wie Vorname, Name u.s.w. .</t>
  </si>
  <si>
    <t>Musterstr. 1</t>
  </si>
  <si>
    <t>Postleitzahl mit Ort</t>
  </si>
  <si>
    <t>Dieses Datenblatt dient nur der Datenerfassung und ist nicht zur Abgabe für die 
Agentur für Arbeit gedacht.</t>
  </si>
  <si>
    <t>1000 Berlin</t>
  </si>
  <si>
    <t>Gründungsjahr</t>
  </si>
  <si>
    <t>Geschäftsfeld 1</t>
  </si>
  <si>
    <r>
      <rPr>
        <sz val="10"/>
        <rFont val="Tahoma"/>
        <family val="2"/>
        <charset val="1"/>
      </rPr>
      <t xml:space="preserve">Ersetzen Sie an dieser Stelle bitte die </t>
    </r>
    <r>
      <rPr>
        <b/>
        <sz val="10"/>
        <color indexed="62"/>
        <rFont val="Tahoma"/>
        <family val="2"/>
        <charset val="1"/>
      </rPr>
      <t>blauen Beispiel</t>
    </r>
  </si>
  <si>
    <t>Geschäftsfeld 2</t>
  </si>
  <si>
    <t xml:space="preserve">Geschäftsfelder mit Ihren. Sollten Sie nur ein </t>
  </si>
  <si>
    <t>Geschäftsfeld haben, löschen Sie bitte den blauen Text</t>
  </si>
  <si>
    <t>Geschäftsfeld 3</t>
  </si>
  <si>
    <r>
      <rPr>
        <sz val="10"/>
        <rFont val="Tahoma"/>
        <family val="2"/>
        <charset val="1"/>
      </rPr>
      <t xml:space="preserve">und drücken </t>
    </r>
    <r>
      <rPr>
        <b/>
        <sz val="10"/>
        <rFont val="Tahoma"/>
        <family val="2"/>
        <charset val="1"/>
      </rPr>
      <t>2 mal die Leertaste</t>
    </r>
    <r>
      <rPr>
        <sz val="10"/>
        <rFont val="Tahoma"/>
        <family val="2"/>
      </rPr>
      <t xml:space="preserve">, damit das Feld </t>
    </r>
  </si>
  <si>
    <t>in den folgenden Tabellen leer ist.</t>
  </si>
  <si>
    <t>!!!!  Blaue Vorschläge  !!!!</t>
  </si>
  <si>
    <t>durch eure Begriffe ersetzen</t>
  </si>
  <si>
    <t>Honorar- Fremdleistungen</t>
  </si>
  <si>
    <r>
      <rPr>
        <sz val="10"/>
        <rFont val="Tahoma"/>
        <family val="2"/>
        <charset val="1"/>
      </rPr>
      <t xml:space="preserve">Ersetzen Sie an dieser Stelle bitte die </t>
    </r>
    <r>
      <rPr>
        <b/>
        <sz val="10"/>
        <color indexed="62"/>
        <rFont val="Tahoma"/>
        <family val="2"/>
        <charset val="1"/>
      </rPr>
      <t>blauen Beispiele</t>
    </r>
  </si>
  <si>
    <t>Miete</t>
  </si>
  <si>
    <t xml:space="preserve">Betriebskostenbegriffe durch Ihre ganz spezifischen </t>
  </si>
  <si>
    <t xml:space="preserve">Betriebskostenbegriffe. Falls Sie nicht für alle Zeilen </t>
  </si>
  <si>
    <t>Internet</t>
  </si>
  <si>
    <t xml:space="preserve">Begriffe haben, löschen Sie bitte den blauen Text </t>
  </si>
  <si>
    <r>
      <rPr>
        <sz val="10"/>
        <rFont val="Tahoma"/>
        <family val="2"/>
        <charset val="1"/>
      </rPr>
      <t xml:space="preserve">und drücken 2 </t>
    </r>
    <r>
      <rPr>
        <b/>
        <sz val="10"/>
        <rFont val="Tahoma"/>
        <family val="2"/>
        <charset val="1"/>
      </rPr>
      <t>mal die Leertaste</t>
    </r>
    <r>
      <rPr>
        <sz val="10"/>
        <rFont val="Tahoma"/>
        <family val="2"/>
      </rPr>
      <t xml:space="preserve">, </t>
    </r>
    <r>
      <rPr>
        <b/>
        <sz val="10"/>
        <color indexed="10"/>
        <rFont val="Tahoma"/>
        <family val="2"/>
        <charset val="1"/>
      </rPr>
      <t xml:space="preserve">damit das Feld </t>
    </r>
  </si>
  <si>
    <t>Versicherungen (Berufshaftpf., Rechtsschutz)</t>
  </si>
  <si>
    <t>Bürobedarf u. Porto</t>
  </si>
  <si>
    <t>Fremdanbieter-Rechnung-Erstellg.</t>
  </si>
  <si>
    <t>© www.gruendungszuschuss-beantragen.de</t>
  </si>
  <si>
    <t>Fachliteratur / Fortbildung</t>
  </si>
  <si>
    <t>Telefon / Handy</t>
  </si>
  <si>
    <t>Fahrtkosten (Benzin)</t>
  </si>
  <si>
    <t>Steuerberater / Buchhaltung</t>
  </si>
  <si>
    <t>sonst. Kosten (Kto.f.)</t>
  </si>
  <si>
    <t>Startinvestitionen (netto)</t>
  </si>
  <si>
    <t>Betrag in €</t>
  </si>
  <si>
    <t>Logoentwicklung</t>
  </si>
  <si>
    <t>Die Investitionen sind veränderbar</t>
  </si>
  <si>
    <t>Visitenkarten, Flyer</t>
  </si>
  <si>
    <t>Internetseitenerstellung</t>
  </si>
  <si>
    <t>Büroausstattung</t>
  </si>
  <si>
    <t>Computer usw.</t>
  </si>
  <si>
    <t>Umbaukosten</t>
  </si>
  <si>
    <t>Sonstiges</t>
  </si>
  <si>
    <t>Summe Startinvestitionen</t>
  </si>
  <si>
    <t>Sonstiger Kapitalbedarf</t>
  </si>
  <si>
    <t>Vorfinanzierung MwSt.</t>
  </si>
  <si>
    <t>Mietkaution</t>
  </si>
  <si>
    <t>Gründungskosten</t>
  </si>
  <si>
    <t>z.B Fachkundige Stellungnahme</t>
  </si>
  <si>
    <t>Betriebsmittel</t>
  </si>
  <si>
    <t>Summe sonstiger Kapitalbedarf</t>
  </si>
  <si>
    <t>Gesamtkapitalbedarf</t>
  </si>
  <si>
    <t>vorhandenes Eigenkapital</t>
  </si>
  <si>
    <t>Kreditbedarf</t>
  </si>
  <si>
    <t>Hier muss eine Null stehen!!!</t>
  </si>
  <si>
    <t>Planperiode</t>
  </si>
  <si>
    <t>Netto</t>
  </si>
  <si>
    <t>Jan</t>
  </si>
  <si>
    <t>Feb.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</si>
  <si>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</si>
  <si>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</si>
  <si>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</si>
  <si>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</si>
  <si>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</si>
  <si>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</si>
  <si>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</si>
  <si>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</si>
  <si>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</si>
  <si>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</si>
  <si>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Umsatzerlöse ( Summe )</t>
  </si>
  <si>
    <t>Rohertrag 1</t>
  </si>
  <si>
    <t>Wareneinsatz ( Material )</t>
  </si>
  <si>
    <t>Rohertrag 2</t>
  </si>
  <si>
    <t>-Abschreibungen</t>
  </si>
  <si>
    <t>-Zinsen</t>
  </si>
  <si>
    <t>-Marketing</t>
  </si>
  <si>
    <t>Betriebsaufwand</t>
  </si>
  <si>
    <t>Betriebsergebnis</t>
  </si>
  <si>
    <t>Als fachkundige Stelle wurden ich in den letzten Jahren schon mehrfach ausgezeichnet für meine 
 Dienstleistung der fachkundigen Stellungnahme. Die Weiterempfehlungsquote liegt bei 99 %.</t>
  </si>
  <si>
    <t>Die Werbung wird nicht mit ausgedruckt</t>
  </si>
  <si>
    <t>Die Grauen Bereiche werden nicht
mit ausgedruckt</t>
  </si>
  <si>
    <t>Miete Büro anteilig Privat</t>
  </si>
  <si>
    <t>Betriebshaftpflicht</t>
  </si>
  <si>
    <t>Xing / Linkedin</t>
  </si>
  <si>
    <t>Reisekosten</t>
  </si>
  <si>
    <t xml:space="preserve">  </t>
  </si>
  <si>
    <r>
      <t xml:space="preserve">für den </t>
    </r>
    <r>
      <rPr>
        <b/>
        <sz val="12"/>
        <color theme="4" tint="0.39997558519241921"/>
        <rFont val="Source Sans Pro"/>
        <family val="2"/>
      </rPr>
      <t>geforderten</t>
    </r>
    <r>
      <rPr>
        <sz val="12"/>
        <color theme="1"/>
        <rFont val="Source Sans Pro"/>
        <family val="2"/>
      </rPr>
      <t xml:space="preserve"> Finanzplan? Dann habe ich eine gute Nachricht für dich! Du hast die </t>
    </r>
  </si>
  <si>
    <t xml:space="preserve">Ich habe dir hier einmal ein Screnshot vom Formular, Antrag auf Förderung einer Existenzgründung
</t>
  </si>
  <si>
    <t>mit einem Gründungszuschuss (1. Phase), der Arbeitsagentur eingefügt,</t>
  </si>
  <si>
    <t>Kapitalbedarfs- und Finanzierungsplan</t>
  </si>
  <si>
    <t>Umsatz- und Rentabilitätsvorschau</t>
  </si>
  <si>
    <t>Als fachkundige Stelle wurde ich in den letzten Jahren mehrfach für meine Dienstleistung der fachkundigen Stellungnahme ausgezeichnet. Die Weiterempfehlungsrate liegt bei 99%.</t>
  </si>
  <si>
    <t>Sollte dein Sachbearbeiter etwas anderes fordern, erledigen wir das im Zuge der fachkundigen</t>
  </si>
  <si>
    <t>Stellungnahme einfach mit, auf der Grundlage dieses Finanzplanes.</t>
  </si>
  <si>
    <t>benötigte Betriebsausgaben. Dann gehst du Reiter für Reiter weiter, bis du am Ende angelangt bist.</t>
  </si>
  <si>
    <r>
      <t xml:space="preserve">Ich stelle dir gern </t>
    </r>
    <r>
      <rPr>
        <b/>
        <sz val="14"/>
        <color theme="4" tint="0.39997558519241921"/>
        <rFont val="Calibri"/>
        <family val="2"/>
        <scheme val="minor"/>
      </rPr>
      <t>bundesweit</t>
    </r>
    <r>
      <rPr>
        <sz val="14"/>
        <color theme="1"/>
        <rFont val="Calibri"/>
        <family val="2"/>
        <scheme val="minor"/>
      </rPr>
      <t xml:space="preserve"> die </t>
    </r>
    <r>
      <rPr>
        <b/>
        <sz val="14"/>
        <color theme="4" tint="0.39997558519241921"/>
        <rFont val="Calibri"/>
        <family val="2"/>
        <scheme val="minor"/>
      </rPr>
      <t>fachkundige Stellungnahme</t>
    </r>
  </si>
  <si>
    <t>Profitiere von Finanzplänen, die andere bereits erfolgreich eingesetzt haben und sparen Zeit und Geld.</t>
  </si>
  <si>
    <t>Weiter unten folgen</t>
  </si>
  <si>
    <t>noch wichtige Hinweise</t>
  </si>
  <si>
    <t>Umsatzerlöse</t>
  </si>
  <si>
    <r>
      <t xml:space="preserve">Du solltest mit dem Reiter "Datenblatt" beginnen und dort deinen Namen, Adresse und </t>
    </r>
    <r>
      <rPr>
        <b/>
        <sz val="12"/>
        <color theme="1"/>
        <rFont val="Source Sans Pro"/>
        <family val="2"/>
      </rPr>
      <t xml:space="preserve">Gründungsjahr </t>
    </r>
    <r>
      <rPr>
        <sz val="12"/>
        <color theme="1"/>
        <rFont val="Source Sans Pro"/>
        <family val="2"/>
      </rPr>
      <t>ein-</t>
    </r>
  </si>
  <si>
    <t>Telefon / Handy / Internet</t>
  </si>
  <si>
    <t>Steuerberater / Buchhaltungssoftware</t>
  </si>
  <si>
    <t>Webhosting / Domain</t>
  </si>
  <si>
    <t xml:space="preserve">Cloudtools Adobe / Zoom / Calendly </t>
  </si>
  <si>
    <t>Es gilt auch hier, wie bei allen Erfolgen im Leben:
"Lerne von den Erfolgreichen, dann wirst auch Du erfolgreich."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</si>
</sst>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&quot; €&quot;"/>
    <numFmt numFmtId="165" formatCode="#,##0\ [$€-1]"/>
  </numFmts>
  <fonts count="55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b/>
      <i/>
      <sz val="12"/>
      <color indexed="40"/>
      <name val="Source Sans Pro"/>
      <family val="2"/>
      <charset val="1"/>
    </font>
    <font>
      <u/>
      <sz val="10"/>
      <color indexed="30"/>
      <name val="Arial"/>
      <family val="2"/>
    </font>
    <font>
      <sz val="10"/>
      <name val="Arial"/>
      <family val="2"/>
    </font>
    <font>
      <b/>
      <sz val="12"/>
      <color indexed="40"/>
      <name val="Source Sans Pro"/>
      <family val="2"/>
      <charset val="1"/>
    </font>
    <font>
      <b/>
      <sz val="12"/>
      <name val="Source Sans Pro"/>
      <family val="2"/>
      <charset val="1"/>
    </font>
    <font>
      <sz val="11"/>
      <color indexed="62"/>
      <name val="Arial"/>
      <family val="2"/>
      <charset val="1"/>
    </font>
    <font>
      <sz val="10"/>
      <name val="Tahoma"/>
      <family val="2"/>
      <charset val="1"/>
    </font>
    <font>
      <b/>
      <sz val="10"/>
      <color indexed="10"/>
      <name val="Tahoma"/>
      <family val="2"/>
      <charset val="1"/>
    </font>
    <font>
      <b/>
      <sz val="10"/>
      <color indexed="62"/>
      <name val="Tahoma"/>
      <family val="2"/>
      <charset val="1"/>
    </font>
    <font>
      <sz val="10"/>
      <name val="Tahoma"/>
      <family val="2"/>
    </font>
    <font>
      <b/>
      <sz val="12"/>
      <color indexed="10"/>
      <name val="Tahoma"/>
      <family val="2"/>
    </font>
    <font>
      <sz val="10"/>
      <color indexed="40"/>
      <name val="Arial"/>
      <family val="2"/>
      <charset val="1"/>
    </font>
    <font>
      <b/>
      <sz val="10"/>
      <name val="Tahoma"/>
      <family val="2"/>
      <charset val="1"/>
    </font>
    <font>
      <sz val="12"/>
      <name val="Arial"/>
      <family val="2"/>
    </font>
    <font>
      <b/>
      <sz val="12"/>
      <color indexed="62"/>
      <name val="Arial"/>
      <family val="2"/>
      <charset val="1"/>
    </font>
    <font>
      <sz val="14"/>
      <color indexed="10"/>
      <name val="Noto Sans Symbols"/>
      <charset val="1"/>
    </font>
    <font>
      <b/>
      <sz val="10"/>
      <color indexed="10"/>
      <name val="Tahoma"/>
      <family val="2"/>
    </font>
    <font>
      <sz val="18"/>
      <name val="Arial"/>
      <family val="2"/>
    </font>
    <font>
      <b/>
      <sz val="14"/>
      <name val="Arial"/>
      <family val="2"/>
      <charset val="1"/>
    </font>
    <font>
      <sz val="14"/>
      <name val="Arial"/>
      <family val="2"/>
      <charset val="1"/>
    </font>
    <font>
      <sz val="14"/>
      <name val="Arial"/>
      <family val="2"/>
    </font>
    <font>
      <sz val="12"/>
      <name val="Arial"/>
      <family val="2"/>
      <charset val="1"/>
    </font>
    <font>
      <b/>
      <sz val="14"/>
      <name val="Arial"/>
      <family val="2"/>
    </font>
    <font>
      <sz val="18"/>
      <name val="Arial"/>
      <family val="2"/>
      <charset val="1"/>
    </font>
    <font>
      <u/>
      <sz val="10"/>
      <color indexed="12"/>
      <name val="Arial"/>
      <family val="2"/>
    </font>
    <font>
      <b/>
      <i/>
      <sz val="11.5"/>
      <color indexed="40"/>
      <name val="Source Sans Pro"/>
      <family val="2"/>
      <charset val="1"/>
    </font>
    <font>
      <b/>
      <sz val="10"/>
      <color indexed="10"/>
      <name val="Arial"/>
      <family val="2"/>
    </font>
    <font>
      <b/>
      <sz val="10"/>
      <name val="Arial"/>
      <family val="2"/>
      <charset val="1"/>
    </font>
    <font>
      <sz val="8"/>
      <name val="Arial"/>
      <family val="2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sz val="8"/>
      <color indexed="18"/>
      <name val="Arial"/>
      <family val="2"/>
    </font>
    <font>
      <b/>
      <sz val="8"/>
      <name val="Arial"/>
      <family val="2"/>
    </font>
    <font>
      <sz val="8"/>
      <color indexed="23"/>
      <name val="Arial"/>
      <family val="2"/>
    </font>
    <font>
      <sz val="8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4"/>
      <color theme="1"/>
      <name val="Source Sans Pro"/>
      <family val="2"/>
    </font>
    <font>
      <sz val="12"/>
      <color theme="1"/>
      <name val="Source Sans Pro"/>
      <family val="2"/>
    </font>
    <font>
      <b/>
      <sz val="12"/>
      <color theme="4" tint="0.39997558519241921"/>
      <name val="Source Sans Pro"/>
      <family val="2"/>
    </font>
    <font>
      <sz val="9"/>
      <color indexed="8"/>
      <name val="Gill Sans MT"/>
      <family val="2"/>
    </font>
    <font>
      <sz val="9"/>
      <color theme="1"/>
      <name val="Gill Sans MT"/>
      <family val="2"/>
    </font>
    <font>
      <sz val="4.5"/>
      <color theme="1"/>
      <name val="Times New Roman"/>
      <family val="1"/>
    </font>
    <font>
      <sz val="9"/>
      <color theme="1"/>
      <name val="Times New Roman"/>
      <family val="1"/>
    </font>
    <font>
      <b/>
      <i/>
      <sz val="16"/>
      <color theme="4" tint="0.39997558519241921"/>
      <name val="Source Sans Pro"/>
      <family val="2"/>
    </font>
    <font>
      <b/>
      <sz val="12"/>
      <color theme="1"/>
      <name val="Source Sans Pro"/>
      <family val="2"/>
    </font>
    <font>
      <u/>
      <sz val="11"/>
      <color theme="10"/>
      <name val="Calibri"/>
      <family val="2"/>
      <scheme val="minor"/>
    </font>
    <font>
      <b/>
      <sz val="14"/>
      <color theme="4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Source Sans Pro"/>
      <family val="2"/>
    </font>
    <font>
      <b/>
      <i/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/>
      <bottom style="medium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rgb="FF000000"/>
      </right>
      <top style="medium">
        <color rgb="FF595959"/>
      </top>
      <bottom/>
      <diagonal/>
    </border>
    <border>
      <left style="medium">
        <color rgb="FF000000"/>
      </left>
      <right style="medium">
        <color rgb="FF000000"/>
      </right>
      <top style="medium">
        <color rgb="FF595959"/>
      </top>
      <bottom/>
      <diagonal/>
    </border>
    <border>
      <left style="medium">
        <color rgb="FF000000"/>
      </left>
      <right/>
      <top style="medium">
        <color rgb="FF595959"/>
      </top>
      <bottom/>
      <diagonal/>
    </border>
    <border>
      <left/>
      <right style="medium">
        <color rgb="FF000000"/>
      </right>
      <top/>
      <bottom style="medium">
        <color rgb="FF595959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595959"/>
      </bottom>
      <diagonal/>
    </border>
    <border>
      <left style="medium">
        <color rgb="FF000000"/>
      </left>
      <right/>
      <top/>
      <bottom style="medium">
        <color rgb="FF595959"/>
      </bottom>
      <diagonal/>
    </border>
  </borders>
  <cellStyleXfs count="4">
    <xf numFmtId="0" fontId="0" fillId="0" borderId="0"/>
    <xf numFmtId="0" fontId="3" fillId="0" borderId="0" applyBorder="0" applyProtection="0"/>
    <xf numFmtId="0" fontId="1" fillId="0" borderId="0"/>
    <xf numFmtId="0" fontId="49" fillId="0" borderId="0" applyNumberFormat="0" applyFill="0" applyBorder="0" applyAlignment="0" applyProtection="0"/>
  </cellStyleXfs>
  <cellXfs count="162">
    <xf numFmtId="0" fontId="0" fillId="0" borderId="0" xfId="0"/>
    <xf numFmtId="0" fontId="4" fillId="0" borderId="0" xfId="0" applyFont="1"/>
    <xf numFmtId="0" fontId="4" fillId="2" borderId="0" xfId="0" applyFont="1" applyFill="1"/>
    <xf numFmtId="0" fontId="6" fillId="3" borderId="1" xfId="0" applyFont="1" applyFill="1" applyBorder="1" applyAlignment="1">
      <alignment horizontal="left" vertical="center" indent="1"/>
    </xf>
    <xf numFmtId="0" fontId="6" fillId="3" borderId="2" xfId="0" applyFont="1" applyFill="1" applyBorder="1" applyAlignment="1">
      <alignment horizontal="left" vertical="center" indent="1"/>
    </xf>
    <xf numFmtId="0" fontId="8" fillId="0" borderId="0" xfId="0" applyFont="1"/>
    <xf numFmtId="0" fontId="11" fillId="0" borderId="0" xfId="0" applyFont="1"/>
    <xf numFmtId="0" fontId="6" fillId="3" borderId="2" xfId="0" applyFont="1" applyFill="1" applyBorder="1"/>
    <xf numFmtId="0" fontId="13" fillId="0" borderId="0" xfId="0" applyFont="1"/>
    <xf numFmtId="0" fontId="15" fillId="4" borderId="1" xfId="0" applyFont="1" applyFill="1" applyBorder="1"/>
    <xf numFmtId="0" fontId="15" fillId="4" borderId="2" xfId="0" applyFont="1" applyFill="1" applyBorder="1"/>
    <xf numFmtId="0" fontId="15" fillId="4" borderId="3" xfId="0" applyFont="1" applyFill="1" applyBorder="1"/>
    <xf numFmtId="0" fontId="15" fillId="4" borderId="4" xfId="0" applyFont="1" applyFill="1" applyBorder="1"/>
    <xf numFmtId="0" fontId="17" fillId="0" borderId="0" xfId="0" applyFont="1" applyAlignment="1">
      <alignment horizontal="right"/>
    </xf>
    <xf numFmtId="0" fontId="9" fillId="0" borderId="0" xfId="0" applyFont="1"/>
    <xf numFmtId="0" fontId="18" fillId="0" borderId="0" xfId="0" applyFont="1"/>
    <xf numFmtId="0" fontId="3" fillId="0" borderId="0" xfId="1" applyBorder="1" applyAlignment="1" applyProtection="1">
      <alignment vertical="top" wrapText="1"/>
    </xf>
    <xf numFmtId="0" fontId="19" fillId="0" borderId="0" xfId="0" applyFont="1"/>
    <xf numFmtId="0" fontId="20" fillId="3" borderId="5" xfId="0" applyFont="1" applyFill="1" applyBorder="1" applyAlignment="1">
      <alignment horizontal="left" vertical="center"/>
    </xf>
    <xf numFmtId="0" fontId="21" fillId="3" borderId="6" xfId="0" applyFont="1" applyFill="1" applyBorder="1" applyAlignment="1">
      <alignment horizontal="left"/>
    </xf>
    <xf numFmtId="0" fontId="20" fillId="3" borderId="7" xfId="0" applyFont="1" applyFill="1" applyBorder="1" applyAlignment="1">
      <alignment horizontal="center" vertical="center"/>
    </xf>
    <xf numFmtId="164" fontId="22" fillId="0" borderId="8" xfId="0" applyNumberFormat="1" applyFont="1" applyBorder="1" applyProtection="1">
      <protection locked="0"/>
    </xf>
    <xf numFmtId="0" fontId="22" fillId="0" borderId="9" xfId="0" applyFont="1" applyBorder="1" applyAlignment="1" applyProtection="1">
      <alignment horizontal="left" vertical="center" indent="1"/>
      <protection locked="0"/>
    </xf>
    <xf numFmtId="0" fontId="22" fillId="0" borderId="10" xfId="0" applyFont="1" applyBorder="1" applyAlignment="1" applyProtection="1">
      <alignment horizontal="left" vertical="center" indent="1"/>
      <protection locked="0"/>
    </xf>
    <xf numFmtId="0" fontId="21" fillId="3" borderId="11" xfId="0" applyFont="1" applyFill="1" applyBorder="1" applyAlignment="1">
      <alignment horizontal="left"/>
    </xf>
    <xf numFmtId="0" fontId="21" fillId="3" borderId="12" xfId="0" applyFont="1" applyFill="1" applyBorder="1" applyAlignment="1">
      <alignment horizontal="left"/>
    </xf>
    <xf numFmtId="164" fontId="21" fillId="3" borderId="4" xfId="0" applyNumberFormat="1" applyFont="1" applyFill="1" applyBorder="1"/>
    <xf numFmtId="0" fontId="20" fillId="4" borderId="1" xfId="0" applyFont="1" applyFill="1" applyBorder="1" applyAlignment="1">
      <alignment horizontal="left" vertical="center"/>
    </xf>
    <xf numFmtId="0" fontId="21" fillId="4" borderId="13" xfId="0" applyFont="1" applyFill="1" applyBorder="1" applyAlignment="1">
      <alignment horizontal="left" vertical="center"/>
    </xf>
    <xf numFmtId="0" fontId="21" fillId="4" borderId="2" xfId="0" applyFont="1" applyFill="1" applyBorder="1" applyAlignment="1">
      <alignment horizontal="left" vertical="center"/>
    </xf>
    <xf numFmtId="0" fontId="21" fillId="3" borderId="3" xfId="0" applyFont="1" applyFill="1" applyBorder="1" applyAlignment="1">
      <alignment horizontal="left"/>
    </xf>
    <xf numFmtId="0" fontId="21" fillId="3" borderId="0" xfId="0" applyFont="1" applyFill="1" applyAlignment="1">
      <alignment horizontal="left"/>
    </xf>
    <xf numFmtId="164" fontId="21" fillId="3" borderId="4" xfId="0" applyNumberFormat="1" applyFont="1" applyFill="1" applyBorder="1" applyAlignment="1">
      <alignment horizontal="right"/>
    </xf>
    <xf numFmtId="164" fontId="21" fillId="3" borderId="14" xfId="0" applyNumberFormat="1" applyFont="1" applyFill="1" applyBorder="1"/>
    <xf numFmtId="164" fontId="21" fillId="4" borderId="7" xfId="0" applyNumberFormat="1" applyFont="1" applyFill="1" applyBorder="1" applyAlignment="1">
      <alignment horizontal="right" vertical="center"/>
    </xf>
    <xf numFmtId="164" fontId="22" fillId="0" borderId="4" xfId="0" applyNumberFormat="1" applyFont="1" applyBorder="1"/>
    <xf numFmtId="164" fontId="22" fillId="4" borderId="8" xfId="0" applyNumberFormat="1" applyFont="1" applyFill="1" applyBorder="1" applyProtection="1">
      <protection locked="0"/>
    </xf>
    <xf numFmtId="164" fontId="20" fillId="3" borderId="15" xfId="0" applyNumberFormat="1" applyFont="1" applyFill="1" applyBorder="1"/>
    <xf numFmtId="49" fontId="3" fillId="0" borderId="0" xfId="1" applyNumberFormat="1" applyBorder="1" applyProtection="1"/>
    <xf numFmtId="49" fontId="26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4" fillId="0" borderId="0" xfId="0" applyNumberFormat="1" applyFont="1"/>
    <xf numFmtId="0" fontId="0" fillId="0" borderId="0" xfId="0" applyAlignment="1">
      <alignment vertical="center"/>
    </xf>
    <xf numFmtId="49" fontId="28" fillId="0" borderId="0" xfId="0" applyNumberFormat="1" applyFont="1" applyAlignment="1">
      <alignment horizontal="center"/>
    </xf>
    <xf numFmtId="49" fontId="29" fillId="3" borderId="16" xfId="0" applyNumberFormat="1" applyFont="1" applyFill="1" applyBorder="1" applyAlignment="1">
      <alignment horizontal="left"/>
    </xf>
    <xf numFmtId="0" fontId="30" fillId="0" borderId="0" xfId="0" applyFont="1"/>
    <xf numFmtId="49" fontId="29" fillId="3" borderId="17" xfId="0" applyNumberFormat="1" applyFont="1" applyFill="1" applyBorder="1" applyAlignment="1">
      <alignment horizontal="left"/>
    </xf>
    <xf numFmtId="0" fontId="30" fillId="3" borderId="18" xfId="0" applyFont="1" applyFill="1" applyBorder="1" applyAlignment="1">
      <alignment horizontal="center"/>
    </xf>
    <xf numFmtId="0" fontId="30" fillId="3" borderId="19" xfId="0" applyFont="1" applyFill="1" applyBorder="1" applyAlignment="1">
      <alignment horizontal="center"/>
    </xf>
    <xf numFmtId="0" fontId="30" fillId="3" borderId="20" xfId="0" applyFont="1" applyFill="1" applyBorder="1" applyAlignment="1">
      <alignment horizontal="center"/>
    </xf>
    <xf numFmtId="0" fontId="30" fillId="3" borderId="21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49" fontId="31" fillId="4" borderId="22" xfId="0" applyNumberFormat="1" applyFont="1" applyFill="1" applyBorder="1" applyAlignment="1">
      <alignment horizontal="left"/>
    </xf>
    <xf numFmtId="165" fontId="31" fillId="4" borderId="23" xfId="0" applyNumberFormat="1" applyFont="1" applyFill="1" applyBorder="1"/>
    <xf numFmtId="165" fontId="31" fillId="4" borderId="24" xfId="0" applyNumberFormat="1" applyFont="1" applyFill="1" applyBorder="1"/>
    <xf numFmtId="165" fontId="31" fillId="4" borderId="25" xfId="0" applyNumberFormat="1" applyFont="1" applyFill="1" applyBorder="1"/>
    <xf numFmtId="0" fontId="32" fillId="4" borderId="26" xfId="0" applyFont="1" applyFill="1" applyBorder="1" applyAlignment="1">
      <alignment horizontal="left" vertical="center" indent="1"/>
    </xf>
    <xf numFmtId="165" fontId="30" fillId="0" borderId="27" xfId="0" applyNumberFormat="1" applyFont="1" applyBorder="1" applyProtection="1">
      <protection locked="0"/>
    </xf>
    <xf numFmtId="165" fontId="30" fillId="0" borderId="28" xfId="0" applyNumberFormat="1" applyFont="1" applyBorder="1" applyProtection="1">
      <protection locked="0"/>
    </xf>
    <xf numFmtId="165" fontId="30" fillId="0" borderId="29" xfId="0" applyNumberFormat="1" applyFont="1" applyBorder="1" applyProtection="1">
      <protection locked="0"/>
    </xf>
    <xf numFmtId="165" fontId="30" fillId="0" borderId="30" xfId="0" applyNumberFormat="1" applyFont="1" applyBorder="1" applyProtection="1">
      <protection locked="0"/>
    </xf>
    <xf numFmtId="165" fontId="30" fillId="0" borderId="31" xfId="0" applyNumberFormat="1" applyFont="1" applyBorder="1" applyProtection="1">
      <protection locked="0"/>
    </xf>
    <xf numFmtId="165" fontId="30" fillId="0" borderId="32" xfId="0" applyNumberFormat="1" applyFont="1" applyBorder="1" applyProtection="1">
      <protection locked="0"/>
    </xf>
    <xf numFmtId="49" fontId="32" fillId="4" borderId="26" xfId="0" applyNumberFormat="1" applyFont="1" applyFill="1" applyBorder="1" applyAlignment="1">
      <alignment horizontal="left" vertical="center" indent="1"/>
    </xf>
    <xf numFmtId="165" fontId="31" fillId="4" borderId="30" xfId="0" applyNumberFormat="1" applyFont="1" applyFill="1" applyBorder="1"/>
    <xf numFmtId="165" fontId="31" fillId="4" borderId="32" xfId="0" applyNumberFormat="1" applyFont="1" applyFill="1" applyBorder="1"/>
    <xf numFmtId="49" fontId="31" fillId="4" borderId="26" xfId="0" applyNumberFormat="1" applyFont="1" applyFill="1" applyBorder="1" applyAlignment="1">
      <alignment horizontal="left" vertical="center"/>
    </xf>
    <xf numFmtId="0" fontId="33" fillId="0" borderId="0" xfId="0" applyFont="1"/>
    <xf numFmtId="165" fontId="34" fillId="0" borderId="30" xfId="0" applyNumberFormat="1" applyFont="1" applyBorder="1" applyProtection="1">
      <protection locked="0"/>
    </xf>
    <xf numFmtId="165" fontId="34" fillId="0" borderId="31" xfId="0" applyNumberFormat="1" applyFont="1" applyBorder="1" applyProtection="1">
      <protection locked="0"/>
    </xf>
    <xf numFmtId="165" fontId="34" fillId="0" borderId="32" xfId="0" applyNumberFormat="1" applyFont="1" applyBorder="1" applyProtection="1">
      <protection locked="0"/>
    </xf>
    <xf numFmtId="0" fontId="35" fillId="0" borderId="0" xfId="0" applyFont="1"/>
    <xf numFmtId="165" fontId="30" fillId="0" borderId="33" xfId="0" applyNumberFormat="1" applyFont="1" applyBorder="1" applyProtection="1">
      <protection locked="0"/>
    </xf>
    <xf numFmtId="49" fontId="32" fillId="4" borderId="26" xfId="0" applyNumberFormat="1" applyFont="1" applyFill="1" applyBorder="1" applyAlignment="1">
      <alignment horizontal="left" vertical="center"/>
    </xf>
    <xf numFmtId="165" fontId="32" fillId="4" borderId="30" xfId="0" applyNumberFormat="1" applyFont="1" applyFill="1" applyBorder="1"/>
    <xf numFmtId="165" fontId="32" fillId="4" borderId="31" xfId="0" applyNumberFormat="1" applyFont="1" applyFill="1" applyBorder="1"/>
    <xf numFmtId="165" fontId="32" fillId="4" borderId="32" xfId="0" applyNumberFormat="1" applyFont="1" applyFill="1" applyBorder="1"/>
    <xf numFmtId="49" fontId="32" fillId="3" borderId="34" xfId="0" applyNumberFormat="1" applyFont="1" applyFill="1" applyBorder="1" applyAlignment="1">
      <alignment horizontal="left" vertical="center"/>
    </xf>
    <xf numFmtId="165" fontId="32" fillId="3" borderId="35" xfId="0" applyNumberFormat="1" applyFont="1" applyFill="1" applyBorder="1"/>
    <xf numFmtId="165" fontId="32" fillId="3" borderId="36" xfId="0" applyNumberFormat="1" applyFont="1" applyFill="1" applyBorder="1"/>
    <xf numFmtId="165" fontId="4" fillId="0" borderId="0" xfId="0" applyNumberFormat="1" applyFont="1"/>
    <xf numFmtId="0" fontId="34" fillId="0" borderId="0" xfId="0" applyFont="1"/>
    <xf numFmtId="0" fontId="0" fillId="5" borderId="0" xfId="0" applyFill="1" applyAlignment="1">
      <alignment vertical="center"/>
    </xf>
    <xf numFmtId="49" fontId="4" fillId="5" borderId="0" xfId="0" applyNumberFormat="1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4" fillId="5" borderId="0" xfId="0" applyFont="1" applyFill="1"/>
    <xf numFmtId="0" fontId="30" fillId="5" borderId="0" xfId="0" applyFont="1" applyFill="1"/>
    <xf numFmtId="0" fontId="30" fillId="5" borderId="0" xfId="0" applyFont="1" applyFill="1" applyAlignment="1">
      <alignment horizontal="center"/>
    </xf>
    <xf numFmtId="0" fontId="33" fillId="5" borderId="0" xfId="0" applyFont="1" applyFill="1"/>
    <xf numFmtId="0" fontId="35" fillId="5" borderId="0" xfId="0" applyFont="1" applyFill="1"/>
    <xf numFmtId="165" fontId="4" fillId="5" borderId="0" xfId="0" applyNumberFormat="1" applyFont="1" applyFill="1"/>
    <xf numFmtId="0" fontId="0" fillId="5" borderId="0" xfId="0" applyFill="1"/>
    <xf numFmtId="49" fontId="4" fillId="5" borderId="0" xfId="0" applyNumberFormat="1" applyFont="1" applyFill="1"/>
    <xf numFmtId="0" fontId="19" fillId="5" borderId="0" xfId="0" applyFont="1" applyFill="1"/>
    <xf numFmtId="0" fontId="23" fillId="5" borderId="0" xfId="0" applyFont="1" applyFill="1"/>
    <xf numFmtId="0" fontId="24" fillId="5" borderId="0" xfId="0" applyFont="1" applyFill="1"/>
    <xf numFmtId="0" fontId="25" fillId="5" borderId="0" xfId="0" applyFont="1" applyFill="1"/>
    <xf numFmtId="0" fontId="4" fillId="5" borderId="0" xfId="0" applyFont="1" applyFill="1" applyAlignment="1">
      <alignment horizontal="center"/>
    </xf>
    <xf numFmtId="0" fontId="37" fillId="5" borderId="0" xfId="0" applyFont="1" applyFill="1"/>
    <xf numFmtId="0" fontId="34" fillId="5" borderId="0" xfId="0" applyFont="1" applyFill="1"/>
    <xf numFmtId="0" fontId="36" fillId="5" borderId="0" xfId="0" applyFont="1" applyFill="1"/>
    <xf numFmtId="0" fontId="1" fillId="0" borderId="0" xfId="2"/>
    <xf numFmtId="0" fontId="40" fillId="0" borderId="0" xfId="2" applyFont="1"/>
    <xf numFmtId="0" fontId="41" fillId="0" borderId="0" xfId="2" applyFont="1"/>
    <xf numFmtId="0" fontId="42" fillId="0" borderId="0" xfId="2" applyFont="1"/>
    <xf numFmtId="0" fontId="44" fillId="0" borderId="43" xfId="2" applyFont="1" applyBorder="1" applyAlignment="1">
      <alignment vertical="center" wrapText="1"/>
    </xf>
    <xf numFmtId="0" fontId="46" fillId="0" borderId="44" xfId="2" applyFont="1" applyBorder="1" applyAlignment="1">
      <alignment vertical="center" wrapText="1"/>
    </xf>
    <xf numFmtId="0" fontId="45" fillId="0" borderId="45" xfId="2" applyFont="1" applyBorder="1" applyAlignment="1">
      <alignment vertical="center" wrapText="1"/>
    </xf>
    <xf numFmtId="0" fontId="45" fillId="0" borderId="44" xfId="2" applyFont="1" applyBorder="1" applyAlignment="1">
      <alignment vertical="center" wrapText="1"/>
    </xf>
    <xf numFmtId="0" fontId="44" fillId="0" borderId="0" xfId="2" applyFont="1" applyAlignment="1">
      <alignment vertical="center" wrapText="1"/>
    </xf>
    <xf numFmtId="0" fontId="45" fillId="0" borderId="0" xfId="2" applyFont="1" applyAlignment="1">
      <alignment vertical="center" wrapText="1"/>
    </xf>
    <xf numFmtId="0" fontId="46" fillId="0" borderId="0" xfId="2" applyFont="1" applyAlignment="1">
      <alignment vertical="center" wrapText="1"/>
    </xf>
    <xf numFmtId="0" fontId="1" fillId="5" borderId="0" xfId="2" applyFill="1"/>
    <xf numFmtId="0" fontId="1" fillId="0" borderId="0" xfId="2" applyAlignment="1">
      <alignment horizontal="center"/>
    </xf>
    <xf numFmtId="0" fontId="48" fillId="0" borderId="0" xfId="2" applyFont="1"/>
    <xf numFmtId="0" fontId="52" fillId="0" borderId="0" xfId="2" applyFont="1"/>
    <xf numFmtId="0" fontId="49" fillId="0" borderId="0" xfId="3"/>
    <xf numFmtId="0" fontId="53" fillId="0" borderId="0" xfId="2" applyFont="1"/>
    <xf numFmtId="0" fontId="54" fillId="5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2" fillId="5" borderId="0" xfId="2" applyFont="1" applyFill="1" applyAlignment="1">
      <alignment horizontal="center" vertical="center" wrapText="1"/>
    </xf>
    <xf numFmtId="0" fontId="47" fillId="0" borderId="0" xfId="2" applyFont="1" applyAlignment="1">
      <alignment horizontal="center" vertical="center" wrapText="1"/>
    </xf>
    <xf numFmtId="0" fontId="49" fillId="0" borderId="0" xfId="3" applyAlignment="1">
      <alignment horizontal="left"/>
    </xf>
    <xf numFmtId="0" fontId="1" fillId="0" borderId="0" xfId="2" applyAlignment="1">
      <alignment horizontal="left"/>
    </xf>
    <xf numFmtId="0" fontId="43" fillId="0" borderId="0" xfId="2" applyFont="1" applyAlignment="1">
      <alignment horizontal="left" vertical="top"/>
    </xf>
    <xf numFmtId="0" fontId="1" fillId="0" borderId="0" xfId="2"/>
    <xf numFmtId="0" fontId="44" fillId="0" borderId="43" xfId="2" applyFont="1" applyBorder="1" applyAlignment="1">
      <alignment vertical="center" wrapText="1"/>
    </xf>
    <xf numFmtId="0" fontId="44" fillId="0" borderId="46" xfId="2" applyFont="1" applyBorder="1" applyAlignment="1">
      <alignment vertical="center" wrapText="1"/>
    </xf>
    <xf numFmtId="0" fontId="45" fillId="0" borderId="44" xfId="2" applyFont="1" applyBorder="1" applyAlignment="1">
      <alignment horizontal="center" vertical="center" wrapText="1"/>
    </xf>
    <xf numFmtId="0" fontId="45" fillId="0" borderId="47" xfId="2" applyFont="1" applyBorder="1" applyAlignment="1">
      <alignment horizontal="center" vertical="center" wrapText="1"/>
    </xf>
    <xf numFmtId="0" fontId="46" fillId="0" borderId="44" xfId="2" applyFont="1" applyBorder="1" applyAlignment="1">
      <alignment vertical="center" wrapText="1"/>
    </xf>
    <xf numFmtId="0" fontId="46" fillId="0" borderId="47" xfId="2" applyFont="1" applyBorder="1" applyAlignment="1">
      <alignment vertical="center" wrapText="1"/>
    </xf>
    <xf numFmtId="0" fontId="45" fillId="0" borderId="45" xfId="2" applyFont="1" applyBorder="1" applyAlignment="1">
      <alignment vertical="center" wrapText="1"/>
    </xf>
    <xf numFmtId="0" fontId="45" fillId="0" borderId="48" xfId="2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7" fillId="4" borderId="37" xfId="0" applyFont="1" applyFill="1" applyBorder="1" applyAlignment="1" applyProtection="1">
      <alignment horizontal="left" vertical="center" indent="1"/>
      <protection locked="0"/>
    </xf>
    <xf numFmtId="0" fontId="12" fillId="0" borderId="0" xfId="0" applyFont="1" applyAlignment="1">
      <alignment vertical="top" wrapText="1"/>
    </xf>
    <xf numFmtId="0" fontId="16" fillId="4" borderId="37" xfId="0" applyFont="1" applyFill="1" applyBorder="1" applyAlignment="1">
      <alignment horizontal="center"/>
    </xf>
    <xf numFmtId="0" fontId="7" fillId="4" borderId="38" xfId="0" applyFont="1" applyFill="1" applyBorder="1" applyAlignment="1" applyProtection="1">
      <alignment horizontal="left" vertical="center" indent="1"/>
      <protection locked="0"/>
    </xf>
    <xf numFmtId="0" fontId="3" fillId="0" borderId="0" xfId="1" applyBorder="1" applyProtection="1"/>
    <xf numFmtId="0" fontId="20" fillId="3" borderId="41" xfId="0" applyFont="1" applyFill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22" fillId="4" borderId="9" xfId="0" applyFont="1" applyFill="1" applyBorder="1" applyAlignment="1" applyProtection="1">
      <alignment horizontal="left" vertical="center" indent="1"/>
      <protection locked="0"/>
    </xf>
    <xf numFmtId="0" fontId="38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2" fillId="0" borderId="9" xfId="0" applyFont="1" applyBorder="1" applyAlignment="1" applyProtection="1">
      <alignment horizontal="left" vertical="center" indent="1"/>
      <protection locked="0"/>
    </xf>
    <xf numFmtId="0" fontId="21" fillId="0" borderId="9" xfId="0" applyFont="1" applyBorder="1" applyAlignment="1" applyProtection="1">
      <alignment horizontal="left" vertical="center" indent="1"/>
      <protection locked="0"/>
    </xf>
    <xf numFmtId="0" fontId="22" fillId="0" borderId="39" xfId="0" applyFont="1" applyBorder="1" applyAlignment="1" applyProtection="1">
      <alignment horizontal="left" vertical="center" indent="1"/>
      <protection locked="0"/>
    </xf>
    <xf numFmtId="0" fontId="22" fillId="0" borderId="40" xfId="0" applyFont="1" applyBorder="1" applyAlignment="1" applyProtection="1">
      <alignment horizontal="left" vertical="center" indent="1"/>
      <protection locked="0"/>
    </xf>
    <xf numFmtId="0" fontId="27" fillId="5" borderId="0" xfId="0" applyFont="1" applyFill="1" applyAlignment="1">
      <alignment horizontal="center" vertical="center" wrapText="1"/>
    </xf>
    <xf numFmtId="0" fontId="29" fillId="3" borderId="4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9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11" fillId="5" borderId="0" xfId="0" applyNumberFormat="1" applyFont="1" applyFill="1" applyAlignment="1">
      <alignment horizontal="left" vertical="top" wrapText="1"/>
    </xf>
    <xf numFmtId="49" fontId="28" fillId="5" borderId="0" xfId="0" applyNumberFormat="1" applyFont="1" applyFill="1" applyAlignment="1">
      <alignment horizontal="center"/>
    </xf>
    <xf numFmtId="49" fontId="11" fillId="5" borderId="0" xfId="0" applyNumberFormat="1" applyFont="1" applyFill="1" applyAlignment="1">
      <alignment vertical="top" wrapText="1"/>
    </xf>
    <xf numFmtId="0" fontId="11" fillId="5" borderId="0" xfId="0" applyFont="1" applyFill="1" applyAlignment="1">
      <alignment vertical="top" wrapText="1"/>
    </xf>
    <xf numFmtId="49" fontId="26" fillId="5" borderId="0" xfId="0" applyNumberFormat="1" applyFont="1" applyFill="1" applyAlignment="1">
      <alignment vertical="top" wrapText="1"/>
    </xf>
  </cellXfs>
  <cellStyles count="4">
    <cellStyle name="Link" xfId="1" builtinId="8"/>
    <cellStyle name="Link 2" xfId="3" xr:uid="{57369977-0FCC-496F-BCF3-BC3846ABD88A}"/>
    <cellStyle name="Standard" xfId="0" builtinId="0"/>
    <cellStyle name="Standard 2" xfId="2" xr:uid="{4374BACE-855F-4BD4-A812-5D82B756DA41}"/>
  </cellStyles>
  <dxfs count="1">
    <dxf>
      <font>
        <b val="0"/>
        <condense val="0"/>
        <extend val="0"/>
        <color indexed="8"/>
      </font>
      <fill>
        <patternFill patternType="solid">
          <fgColor indexed="40"/>
          <bgColor indexed="49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hyperlink" Target="https://www.gruendungszuschuss-beantragen.de/fachkundige-stellungnahme/?utm_source=DownloadFinanzplan&amp;utm_medium=Datei&amp;utm_id=Finanzplan&amp;utm_content=Finanzplan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https://www.gruendungszuschuss-beantragen.de/fachkundige-stellungnahme/?utm_source=DownloadFinanzplan&amp;utm_medium=Datei&amp;utm_id=Finanzplan&amp;utm_content=Finanzplan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https://www.gruendungszuschuss-beantragen.de/fachkundige-stellungnahme/?utm_source=DownloadFinanzplan&amp;utm_medium=Datei&amp;utm_id=Finanzplan&amp;utm_content=Finanzplan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https://www.gruendungszuschuss-beantragen.de/fachkundige-stellungnahme/?utm_source=DownloadFinanzplan&amp;utm_medium=Datei&amp;utm_id=Finanzplan&amp;utm_content=Finanzpla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95249</xdr:rowOff>
    </xdr:from>
    <xdr:to>
      <xdr:col>3</xdr:col>
      <xdr:colOff>371476</xdr:colOff>
      <xdr:row>4</xdr:row>
      <xdr:rowOff>21431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A32A80E-5CB1-468F-A09C-B076112D2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95249"/>
          <a:ext cx="2857500" cy="735807"/>
        </a:xfrm>
        <a:prstGeom prst="rect">
          <a:avLst/>
        </a:prstGeom>
      </xdr:spPr>
    </xdr:pic>
    <xdr:clientData/>
  </xdr:twoCellAnchor>
  <xdr:twoCellAnchor>
    <xdr:from>
      <xdr:col>2</xdr:col>
      <xdr:colOff>152400</xdr:colOff>
      <xdr:row>20</xdr:row>
      <xdr:rowOff>104775</xdr:rowOff>
    </xdr:from>
    <xdr:to>
      <xdr:col>2</xdr:col>
      <xdr:colOff>304800</xdr:colOff>
      <xdr:row>21</xdr:row>
      <xdr:rowOff>66675</xdr:rowOff>
    </xdr:to>
    <xdr:pic>
      <xdr:nvPicPr>
        <xdr:cNvPr id="3" name="Grafik 4">
          <a:extLst>
            <a:ext uri="{FF2B5EF4-FFF2-40B4-BE49-F238E27FC236}">
              <a16:creationId xmlns:a16="http://schemas.microsoft.com/office/drawing/2014/main" id="{34DD190B-2A9D-4097-9086-5CE553C98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4133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171449</xdr:colOff>
      <xdr:row>20</xdr:row>
      <xdr:rowOff>104775</xdr:rowOff>
    </xdr:from>
    <xdr:to>
      <xdr:col>4</xdr:col>
      <xdr:colOff>333374</xdr:colOff>
      <xdr:row>21</xdr:row>
      <xdr:rowOff>76200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218620D-478C-43AE-AE1B-D28494BC7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4" y="41338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142875</xdr:colOff>
      <xdr:row>22</xdr:row>
      <xdr:rowOff>133350</xdr:rowOff>
    </xdr:from>
    <xdr:to>
      <xdr:col>2</xdr:col>
      <xdr:colOff>295275</xdr:colOff>
      <xdr:row>22</xdr:row>
      <xdr:rowOff>285750</xdr:rowOff>
    </xdr:to>
    <xdr:pic>
      <xdr:nvPicPr>
        <xdr:cNvPr id="5" name="Grafik 2">
          <a:extLst>
            <a:ext uri="{FF2B5EF4-FFF2-40B4-BE49-F238E27FC236}">
              <a16:creationId xmlns:a16="http://schemas.microsoft.com/office/drawing/2014/main" id="{D3D40E5E-758E-4D52-99E9-A6DB2470F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4543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171450</xdr:colOff>
      <xdr:row>22</xdr:row>
      <xdr:rowOff>114300</xdr:rowOff>
    </xdr:from>
    <xdr:to>
      <xdr:col>4</xdr:col>
      <xdr:colOff>323850</xdr:colOff>
      <xdr:row>22</xdr:row>
      <xdr:rowOff>266700</xdr:rowOff>
    </xdr:to>
    <xdr:pic>
      <xdr:nvPicPr>
        <xdr:cNvPr id="6" name="Grafik 1">
          <a:extLst>
            <a:ext uri="{FF2B5EF4-FFF2-40B4-BE49-F238E27FC236}">
              <a16:creationId xmlns:a16="http://schemas.microsoft.com/office/drawing/2014/main" id="{C35C5944-3D88-4F64-8A52-4511D002D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4524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733425</xdr:colOff>
      <xdr:row>27</xdr:row>
      <xdr:rowOff>85233</xdr:rowOff>
    </xdr:from>
    <xdr:to>
      <xdr:col>7</xdr:col>
      <xdr:colOff>47902</xdr:colOff>
      <xdr:row>27</xdr:row>
      <xdr:rowOff>2283752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562B4959-66BE-4A28-B536-DA6E023132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6476508"/>
          <a:ext cx="4343677" cy="2198519"/>
        </a:xfrm>
        <a:prstGeom prst="rect">
          <a:avLst/>
        </a:prstGeom>
      </xdr:spPr>
    </xdr:pic>
    <xdr:clientData/>
  </xdr:twoCellAnchor>
  <xdr:twoCellAnchor>
    <xdr:from>
      <xdr:col>14</xdr:col>
      <xdr:colOff>685800</xdr:colOff>
      <xdr:row>16</xdr:row>
      <xdr:rowOff>19050</xdr:rowOff>
    </xdr:from>
    <xdr:to>
      <xdr:col>16</xdr:col>
      <xdr:colOff>9525</xdr:colOff>
      <xdr:row>25</xdr:row>
      <xdr:rowOff>171450</xdr:rowOff>
    </xdr:to>
    <xdr:sp macro="" textlink="">
      <xdr:nvSpPr>
        <xdr:cNvPr id="8" name="Pfeil: nach unten 7">
          <a:extLst>
            <a:ext uri="{FF2B5EF4-FFF2-40B4-BE49-F238E27FC236}">
              <a16:creationId xmlns:a16="http://schemas.microsoft.com/office/drawing/2014/main" id="{9523D5F3-54DF-4462-9AF7-C363C9C2BDA3}"/>
            </a:ext>
          </a:extLst>
        </xdr:cNvPr>
        <xdr:cNvSpPr/>
      </xdr:nvSpPr>
      <xdr:spPr bwMode="auto">
        <a:xfrm>
          <a:off x="9686925" y="3228975"/>
          <a:ext cx="847725" cy="2305050"/>
        </a:xfrm>
        <a:prstGeom prst="down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114300</xdr:colOff>
      <xdr:row>38</xdr:row>
      <xdr:rowOff>133350</xdr:rowOff>
    </xdr:to>
    <xdr:sp macro="" textlink="">
      <xdr:nvSpPr>
        <xdr:cNvPr id="3111" name="CustomShape 1" hidden="1">
          <a:extLst>
            <a:ext uri="{FF2B5EF4-FFF2-40B4-BE49-F238E27FC236}">
              <a16:creationId xmlns:a16="http://schemas.microsoft.com/office/drawing/2014/main" id="{C2918301-F665-700F-3E51-86D0666A34E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34425" cy="9601200"/>
        </a:xfrm>
        <a:custGeom>
          <a:avLst/>
          <a:gdLst>
            <a:gd name="T0" fmla="*/ 8734425 w 8734425"/>
            <a:gd name="T1" fmla="*/ 4800600 h 9601200"/>
            <a:gd name="T2" fmla="*/ 4367213 w 8734425"/>
            <a:gd name="T3" fmla="*/ 9601200 h 9601200"/>
            <a:gd name="T4" fmla="*/ 0 w 8734425"/>
            <a:gd name="T5" fmla="*/ 4800600 h 9601200"/>
            <a:gd name="T6" fmla="*/ 4367213 w 8734425"/>
            <a:gd name="T7" fmla="*/ 0 h 960120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8734425"/>
            <a:gd name="T13" fmla="*/ 0 h 9601200"/>
            <a:gd name="T14" fmla="*/ 8734425 w 8734425"/>
            <a:gd name="T15" fmla="*/ 9601200 h 96012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8734425" h="96012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 cap="flat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703301</xdr:colOff>
      <xdr:row>6</xdr:row>
      <xdr:rowOff>201300</xdr:rowOff>
    </xdr:from>
    <xdr:to>
      <xdr:col>18</xdr:col>
      <xdr:colOff>28575</xdr:colOff>
      <xdr:row>38</xdr:row>
      <xdr:rowOff>7568</xdr:rowOff>
    </xdr:to>
    <xdr:pic>
      <xdr:nvPicPr>
        <xdr:cNvPr id="4187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CA84C3-3DAA-C2B6-0645-A09915A4C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513926" y="1715775"/>
          <a:ext cx="2258974" cy="6045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21147</xdr:colOff>
      <xdr:row>0</xdr:row>
      <xdr:rowOff>57149</xdr:rowOff>
    </xdr:from>
    <xdr:to>
      <xdr:col>18</xdr:col>
      <xdr:colOff>38320</xdr:colOff>
      <xdr:row>6</xdr:row>
      <xdr:rowOff>76199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C0936EA-2CF3-4BFE-A991-FD943F611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831772" y="57149"/>
          <a:ext cx="2950873" cy="15335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16</xdr:col>
      <xdr:colOff>400050</xdr:colOff>
      <xdr:row>52</xdr:row>
      <xdr:rowOff>28575</xdr:rowOff>
    </xdr:to>
    <xdr:sp macro="" textlink="">
      <xdr:nvSpPr>
        <xdr:cNvPr id="5197" name="CustomShape 1" hidden="1">
          <a:extLst>
            <a:ext uri="{FF2B5EF4-FFF2-40B4-BE49-F238E27FC236}">
              <a16:creationId xmlns:a16="http://schemas.microsoft.com/office/drawing/2014/main" id="{134F7FCA-93F9-3DD9-EDA3-ECFE6E8398D5}"/>
            </a:ext>
          </a:extLst>
        </xdr:cNvPr>
        <xdr:cNvSpPr>
          <a:spLocks noChangeArrowheads="1"/>
        </xdr:cNvSpPr>
      </xdr:nvSpPr>
      <xdr:spPr bwMode="auto">
        <a:xfrm>
          <a:off x="1152525" y="0"/>
          <a:ext cx="9277350" cy="9505950"/>
        </a:xfrm>
        <a:custGeom>
          <a:avLst/>
          <a:gdLst>
            <a:gd name="T0" fmla="*/ 9277350 w 9277350"/>
            <a:gd name="T1" fmla="*/ 4752975 h 9505950"/>
            <a:gd name="T2" fmla="*/ 4638675 w 9277350"/>
            <a:gd name="T3" fmla="*/ 9505950 h 9505950"/>
            <a:gd name="T4" fmla="*/ 0 w 9277350"/>
            <a:gd name="T5" fmla="*/ 4752975 h 9505950"/>
            <a:gd name="T6" fmla="*/ 4638675 w 9277350"/>
            <a:gd name="T7" fmla="*/ 0 h 950595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9277350"/>
            <a:gd name="T13" fmla="*/ 0 h 9505950"/>
            <a:gd name="T14" fmla="*/ 9277350 w 9277350"/>
            <a:gd name="T15" fmla="*/ 9505950 h 950595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277350" h="950595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 cap="flat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15</xdr:col>
      <xdr:colOff>390525</xdr:colOff>
      <xdr:row>2</xdr:row>
      <xdr:rowOff>122652</xdr:rowOff>
    </xdr:from>
    <xdr:to>
      <xdr:col>19</xdr:col>
      <xdr:colOff>191946</xdr:colOff>
      <xdr:row>32</xdr:row>
      <xdr:rowOff>96739</xdr:rowOff>
    </xdr:to>
    <xdr:pic>
      <xdr:nvPicPr>
        <xdr:cNvPr id="5198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A1C4EB-F043-D4F8-6881-FEEEBB3FB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810750" y="341727"/>
          <a:ext cx="2239821" cy="5993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15</xdr:col>
      <xdr:colOff>1257300</xdr:colOff>
      <xdr:row>52</xdr:row>
      <xdr:rowOff>66675</xdr:rowOff>
    </xdr:to>
    <xdr:sp macro="" textlink="">
      <xdr:nvSpPr>
        <xdr:cNvPr id="6221" name="CustomShape 1" hidden="1">
          <a:extLst>
            <a:ext uri="{FF2B5EF4-FFF2-40B4-BE49-F238E27FC236}">
              <a16:creationId xmlns:a16="http://schemas.microsoft.com/office/drawing/2014/main" id="{BD51C95A-FFAB-308C-A2C0-A61D753DD10A}"/>
            </a:ext>
          </a:extLst>
        </xdr:cNvPr>
        <xdr:cNvSpPr>
          <a:spLocks noChangeArrowheads="1"/>
        </xdr:cNvSpPr>
      </xdr:nvSpPr>
      <xdr:spPr bwMode="auto">
        <a:xfrm>
          <a:off x="1152525" y="0"/>
          <a:ext cx="9525000" cy="9544050"/>
        </a:xfrm>
        <a:custGeom>
          <a:avLst/>
          <a:gdLst>
            <a:gd name="T0" fmla="*/ 9525000 w 9525000"/>
            <a:gd name="T1" fmla="*/ 4772025 h 9544050"/>
            <a:gd name="T2" fmla="*/ 4762500 w 9525000"/>
            <a:gd name="T3" fmla="*/ 9544050 h 9544050"/>
            <a:gd name="T4" fmla="*/ 0 w 9525000"/>
            <a:gd name="T5" fmla="*/ 4772025 h 9544050"/>
            <a:gd name="T6" fmla="*/ 4762500 w 9525000"/>
            <a:gd name="T7" fmla="*/ 0 h 954405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9525000"/>
            <a:gd name="T13" fmla="*/ 0 h 9544050"/>
            <a:gd name="T14" fmla="*/ 9525000 w 9525000"/>
            <a:gd name="T15" fmla="*/ 9544050 h 954405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525000" h="954405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 cap="flat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15</xdr:col>
      <xdr:colOff>419100</xdr:colOff>
      <xdr:row>3</xdr:row>
      <xdr:rowOff>60571</xdr:rowOff>
    </xdr:from>
    <xdr:to>
      <xdr:col>17</xdr:col>
      <xdr:colOff>279889</xdr:colOff>
      <xdr:row>32</xdr:row>
      <xdr:rowOff>11483</xdr:rowOff>
    </xdr:to>
    <xdr:pic>
      <xdr:nvPicPr>
        <xdr:cNvPr id="622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C8E364-856C-28F4-78D6-7A4DA6157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839325" y="403471"/>
          <a:ext cx="2184889" cy="5846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15</xdr:col>
      <xdr:colOff>1257300</xdr:colOff>
      <xdr:row>52</xdr:row>
      <xdr:rowOff>66675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E8B06BCF-B75B-4238-B8AC-E0B12BED1078}"/>
            </a:ext>
          </a:extLst>
        </xdr:cNvPr>
        <xdr:cNvSpPr>
          <a:spLocks noChangeArrowheads="1"/>
        </xdr:cNvSpPr>
      </xdr:nvSpPr>
      <xdr:spPr bwMode="auto">
        <a:xfrm>
          <a:off x="1152525" y="0"/>
          <a:ext cx="9525000" cy="9544050"/>
        </a:xfrm>
        <a:custGeom>
          <a:avLst/>
          <a:gdLst>
            <a:gd name="T0" fmla="*/ 9525000 w 9525000"/>
            <a:gd name="T1" fmla="*/ 4772025 h 9544050"/>
            <a:gd name="T2" fmla="*/ 4762500 w 9525000"/>
            <a:gd name="T3" fmla="*/ 9544050 h 9544050"/>
            <a:gd name="T4" fmla="*/ 0 w 9525000"/>
            <a:gd name="T5" fmla="*/ 4772025 h 9544050"/>
            <a:gd name="T6" fmla="*/ 4762500 w 9525000"/>
            <a:gd name="T7" fmla="*/ 0 h 954405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9525000"/>
            <a:gd name="T13" fmla="*/ 0 h 9544050"/>
            <a:gd name="T14" fmla="*/ 9525000 w 9525000"/>
            <a:gd name="T15" fmla="*/ 9544050 h 954405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525000" h="954405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 cap="flat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15</xdr:col>
      <xdr:colOff>371476</xdr:colOff>
      <xdr:row>3</xdr:row>
      <xdr:rowOff>22471</xdr:rowOff>
    </xdr:from>
    <xdr:to>
      <xdr:col>17</xdr:col>
      <xdr:colOff>279890</xdr:colOff>
      <xdr:row>32</xdr:row>
      <xdr:rowOff>100830</xdr:rowOff>
    </xdr:to>
    <xdr:pic>
      <xdr:nvPicPr>
        <xdr:cNvPr id="3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3DCDF0-52F3-4AF1-9B71-B18BD32D2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791701" y="365371"/>
          <a:ext cx="2232514" cy="5974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bit.ly/37oVCSL" TargetMode="External"/><Relationship Id="rId1" Type="http://schemas.openxmlformats.org/officeDocument/2006/relationships/hyperlink" Target="http://bit.ly/36pUwEZ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ruendungszuschuss-beantragen.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ruendungszuschuss-beantragen.d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gruendungszuschuss-beantragen.de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gruendungszuschuss-beantragen.de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gruendungszuschuss-beantragen.de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gruendungszuschuss-beantragen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37BCB-7B9F-4387-BB2D-D47BDA088958}">
  <sheetPr>
    <pageSetUpPr fitToPage="1"/>
  </sheetPr>
  <dimension ref="A1:T70"/>
  <sheetViews>
    <sheetView showGridLines="0" tabSelected="1" topLeftCell="A23" zoomScaleNormal="100" workbookViewId="0">
      <selection activeCell="B35" sqref="B35:H35"/>
    </sheetView>
  </sheetViews>
  <sheetFormatPr baseColWidth="10" defaultRowHeight="15"/>
  <cols>
    <col min="1" max="1" width="1.42578125" style="103" customWidth="1"/>
    <col min="2" max="2" width="32" style="103" customWidth="1"/>
    <col min="3" max="3" width="6.7109375" style="103" customWidth="1"/>
    <col min="4" max="4" width="11.42578125" style="103"/>
    <col min="5" max="5" width="6.7109375" style="103" customWidth="1"/>
    <col min="6" max="6" width="11.42578125" style="103"/>
    <col min="7" max="7" width="7.140625" style="103" customWidth="1"/>
    <col min="8" max="8" width="5.140625" style="103" customWidth="1"/>
    <col min="9" max="9" width="4.42578125" style="103" customWidth="1"/>
    <col min="10" max="10" width="2.28515625" style="103" customWidth="1"/>
    <col min="11" max="11" width="12" style="103" customWidth="1"/>
    <col min="12" max="16384" width="11.42578125" style="103"/>
  </cols>
  <sheetData>
    <row r="1" spans="2:20" ht="18.75" customHeight="1">
      <c r="M1" s="114"/>
      <c r="N1" s="114"/>
      <c r="O1" s="114"/>
      <c r="P1" s="114"/>
      <c r="Q1" s="114"/>
      <c r="R1" s="114"/>
      <c r="S1" s="114"/>
      <c r="T1" s="114"/>
    </row>
    <row r="2" spans="2:20">
      <c r="M2" s="114"/>
      <c r="N2" s="114"/>
      <c r="O2" s="114"/>
      <c r="P2" s="114"/>
      <c r="Q2" s="114"/>
      <c r="R2" s="114"/>
      <c r="S2" s="114"/>
      <c r="T2" s="114"/>
    </row>
    <row r="3" spans="2:20">
      <c r="M3" s="114"/>
      <c r="N3" s="114"/>
      <c r="O3" s="114"/>
      <c r="P3" s="114"/>
      <c r="Q3" s="114"/>
      <c r="R3" s="114"/>
      <c r="S3" s="114"/>
      <c r="T3" s="114"/>
    </row>
    <row r="4" spans="2:20">
      <c r="M4" s="114"/>
      <c r="N4" s="114"/>
      <c r="O4" s="114"/>
      <c r="P4" s="114"/>
      <c r="Q4" s="114"/>
      <c r="R4" s="114"/>
      <c r="S4" s="114"/>
      <c r="T4" s="114"/>
    </row>
    <row r="5" spans="2:20">
      <c r="M5" s="114"/>
      <c r="N5" s="114"/>
      <c r="O5" s="114"/>
      <c r="P5" s="114"/>
      <c r="Q5" s="114"/>
      <c r="R5" s="114"/>
      <c r="S5" s="114"/>
      <c r="T5" s="114"/>
    </row>
    <row r="6" spans="2:20">
      <c r="M6" s="114"/>
      <c r="N6" s="114"/>
      <c r="O6" s="114"/>
      <c r="P6" s="114"/>
      <c r="Q6" s="114"/>
      <c r="R6" s="114"/>
      <c r="S6" s="114"/>
      <c r="T6" s="114"/>
    </row>
    <row r="7" spans="2:20" ht="18.75">
      <c r="B7" s="104" t="s">
        <v>0</v>
      </c>
      <c r="M7" s="114"/>
      <c r="N7" s="114"/>
      <c r="O7" s="114"/>
      <c r="P7" s="114"/>
      <c r="Q7" s="114"/>
      <c r="R7" s="114"/>
      <c r="S7" s="114"/>
      <c r="T7" s="114"/>
    </row>
    <row r="8" spans="2:20">
      <c r="M8" s="114"/>
      <c r="N8" s="114"/>
      <c r="O8" s="114"/>
      <c r="P8" s="114"/>
      <c r="Q8" s="114"/>
      <c r="R8" s="114"/>
      <c r="S8" s="114"/>
      <c r="T8" s="114"/>
    </row>
    <row r="9" spans="2:20" ht="15.75">
      <c r="B9" s="105" t="s">
        <v>1</v>
      </c>
      <c r="M9" s="114"/>
      <c r="N9" s="114"/>
      <c r="O9" s="114"/>
      <c r="P9" s="114"/>
      <c r="Q9" s="114"/>
      <c r="R9" s="114"/>
      <c r="S9" s="114"/>
      <c r="T9" s="114"/>
    </row>
    <row r="10" spans="2:20" ht="15.75">
      <c r="B10" s="105" t="s">
        <v>112</v>
      </c>
      <c r="M10" s="114"/>
      <c r="N10" s="114"/>
      <c r="O10" s="114"/>
      <c r="P10" s="114"/>
      <c r="Q10" s="114"/>
      <c r="R10" s="114"/>
      <c r="S10" s="114"/>
      <c r="T10" s="114"/>
    </row>
    <row r="11" spans="2:20" ht="15.75">
      <c r="B11" s="105" t="s">
        <v>2</v>
      </c>
      <c r="M11" s="114"/>
      <c r="N11" s="114"/>
      <c r="O11" s="114"/>
      <c r="P11" s="114"/>
      <c r="Q11" s="114"/>
      <c r="R11" s="114"/>
      <c r="S11" s="114"/>
      <c r="T11" s="114"/>
    </row>
    <row r="12" spans="2:20" ht="15.75">
      <c r="B12" s="105" t="s">
        <v>3</v>
      </c>
      <c r="M12" s="114"/>
      <c r="N12" s="114"/>
      <c r="O12" s="114"/>
      <c r="P12" s="114"/>
      <c r="Q12" s="114"/>
      <c r="R12" s="114"/>
      <c r="S12" s="114"/>
      <c r="T12" s="114"/>
    </row>
    <row r="13" spans="2:20" ht="15.75">
      <c r="B13" s="105" t="s">
        <v>4</v>
      </c>
      <c r="M13" s="114"/>
      <c r="N13" s="114"/>
      <c r="O13" s="114"/>
      <c r="P13" s="114"/>
      <c r="Q13" s="114"/>
      <c r="R13" s="114"/>
      <c r="S13" s="114"/>
      <c r="T13" s="114"/>
    </row>
    <row r="14" spans="2:20" ht="15.75">
      <c r="B14" s="105"/>
      <c r="M14" s="114"/>
      <c r="N14" s="114"/>
      <c r="O14" s="120" t="s">
        <v>123</v>
      </c>
      <c r="P14" s="121"/>
      <c r="Q14" s="121"/>
      <c r="R14" s="114"/>
      <c r="S14" s="114"/>
      <c r="T14" s="114"/>
    </row>
    <row r="15" spans="2:20" ht="15.75">
      <c r="B15" s="106" t="s">
        <v>5</v>
      </c>
      <c r="M15" s="114"/>
      <c r="N15" s="114"/>
      <c r="O15" s="122" t="s">
        <v>124</v>
      </c>
      <c r="P15" s="121"/>
      <c r="Q15" s="121"/>
      <c r="R15" s="114"/>
      <c r="S15" s="114"/>
      <c r="T15" s="114"/>
    </row>
    <row r="16" spans="2:20" ht="15.75">
      <c r="B16" s="105"/>
      <c r="M16" s="114"/>
      <c r="N16" s="114"/>
      <c r="O16" s="114"/>
      <c r="P16" s="114"/>
      <c r="Q16" s="114"/>
      <c r="R16" s="114"/>
      <c r="S16" s="114"/>
      <c r="T16" s="114"/>
    </row>
    <row r="17" spans="1:20" ht="15.75">
      <c r="B17" s="105" t="s">
        <v>113</v>
      </c>
      <c r="M17" s="114"/>
      <c r="N17" s="114"/>
      <c r="O17" s="114"/>
      <c r="P17" s="114"/>
      <c r="Q17" s="114"/>
      <c r="R17" s="114"/>
      <c r="S17" s="114"/>
      <c r="T17" s="114"/>
    </row>
    <row r="18" spans="1:20" ht="15.75">
      <c r="B18" s="105" t="s">
        <v>114</v>
      </c>
      <c r="M18" s="114"/>
      <c r="N18" s="114"/>
      <c r="O18" s="114"/>
      <c r="P18" s="114"/>
      <c r="Q18" s="114"/>
      <c r="R18" s="114"/>
      <c r="S18" s="114"/>
      <c r="T18" s="114"/>
    </row>
    <row r="19" spans="1:20" ht="15.75">
      <c r="B19" s="105" t="s">
        <v>6</v>
      </c>
      <c r="M19" s="114"/>
      <c r="N19" s="114"/>
      <c r="O19" s="114"/>
      <c r="P19" s="114"/>
      <c r="Q19" s="114"/>
      <c r="R19" s="114"/>
      <c r="S19" s="114"/>
      <c r="T19" s="114"/>
    </row>
    <row r="20" spans="1:20" ht="16.5" thickBot="1">
      <c r="B20" s="127"/>
      <c r="C20" s="128"/>
      <c r="D20" s="128"/>
      <c r="E20" s="128"/>
      <c r="F20" s="128"/>
      <c r="G20" s="128"/>
      <c r="H20" s="128"/>
      <c r="M20" s="114"/>
      <c r="N20" s="114"/>
      <c r="O20" s="114"/>
      <c r="P20" s="114"/>
      <c r="Q20" s="114"/>
      <c r="R20" s="114"/>
      <c r="S20" s="114"/>
      <c r="T20" s="114"/>
    </row>
    <row r="21" spans="1:20" ht="15" customHeight="1">
      <c r="B21" s="129" t="s">
        <v>115</v>
      </c>
      <c r="C21" s="131"/>
      <c r="D21" s="133"/>
      <c r="E21" s="135"/>
      <c r="M21" s="114"/>
      <c r="N21" s="114"/>
      <c r="O21" s="114"/>
      <c r="P21" s="114"/>
      <c r="Q21" s="114"/>
      <c r="R21" s="114"/>
      <c r="S21" s="114"/>
      <c r="T21" s="114"/>
    </row>
    <row r="22" spans="1:20" ht="15" customHeight="1" thickBot="1">
      <c r="B22" s="130"/>
      <c r="C22" s="132"/>
      <c r="D22" s="134"/>
      <c r="E22" s="136"/>
      <c r="M22" s="114"/>
      <c r="N22" s="114"/>
      <c r="O22" s="114"/>
      <c r="P22" s="114"/>
      <c r="Q22" s="114"/>
      <c r="R22" s="114"/>
      <c r="S22" s="114"/>
      <c r="T22" s="114"/>
    </row>
    <row r="23" spans="1:20" ht="30" customHeight="1">
      <c r="B23" s="107" t="s">
        <v>116</v>
      </c>
      <c r="C23" s="110"/>
      <c r="D23" s="108"/>
      <c r="E23" s="109"/>
      <c r="M23" s="114"/>
      <c r="N23" s="114"/>
      <c r="O23" s="114"/>
      <c r="P23" s="114"/>
      <c r="Q23" s="114"/>
      <c r="R23" s="114"/>
      <c r="S23" s="114"/>
      <c r="T23" s="114"/>
    </row>
    <row r="24" spans="1:20" ht="30" customHeight="1">
      <c r="B24" s="111"/>
      <c r="C24" s="112"/>
      <c r="D24" s="113"/>
      <c r="E24" s="112"/>
      <c r="M24" s="114"/>
      <c r="N24" s="114"/>
      <c r="O24" s="114"/>
      <c r="P24" s="114"/>
      <c r="Q24" s="114"/>
      <c r="R24" s="114"/>
      <c r="S24" s="114"/>
      <c r="T24" s="114"/>
    </row>
    <row r="25" spans="1:20" ht="15.75">
      <c r="B25" s="105" t="s">
        <v>7</v>
      </c>
      <c r="M25" s="114"/>
      <c r="N25" s="114"/>
      <c r="O25" s="114"/>
      <c r="P25" s="114"/>
      <c r="Q25" s="114"/>
      <c r="R25" s="114"/>
      <c r="S25" s="114"/>
      <c r="T25" s="114"/>
    </row>
    <row r="26" spans="1:20" ht="15.75">
      <c r="B26" s="105" t="s">
        <v>8</v>
      </c>
      <c r="M26" s="114"/>
      <c r="N26" s="114"/>
      <c r="O26" s="114"/>
      <c r="P26" s="114"/>
      <c r="Q26" s="114"/>
      <c r="R26" s="114"/>
      <c r="S26" s="114"/>
      <c r="T26" s="114"/>
    </row>
    <row r="27" spans="1:20" ht="65.099999999999994" customHeight="1">
      <c r="A27" s="114"/>
      <c r="B27" s="123" t="s">
        <v>117</v>
      </c>
      <c r="C27" s="123"/>
      <c r="D27" s="123"/>
      <c r="E27" s="123"/>
      <c r="F27" s="123"/>
      <c r="G27" s="123"/>
      <c r="H27" s="123"/>
      <c r="I27" s="123"/>
      <c r="J27" s="123"/>
      <c r="K27" s="114"/>
      <c r="L27" s="114"/>
      <c r="M27" s="114"/>
      <c r="N27" s="114"/>
      <c r="O27" s="114"/>
      <c r="P27" s="114"/>
      <c r="Q27" s="114"/>
      <c r="R27" s="114"/>
      <c r="S27" s="114"/>
      <c r="T27" s="114"/>
    </row>
    <row r="28" spans="1:20" ht="200.1" customHeight="1">
      <c r="A28" s="114"/>
      <c r="B28" s="123"/>
      <c r="C28" s="123"/>
      <c r="D28" s="123"/>
      <c r="E28" s="123"/>
      <c r="F28" s="123"/>
      <c r="G28" s="123"/>
      <c r="H28" s="123"/>
      <c r="I28" s="123"/>
      <c r="J28" s="123"/>
      <c r="K28" s="114"/>
      <c r="L28" s="114"/>
      <c r="M28" s="114"/>
      <c r="N28" s="114"/>
      <c r="O28" s="114"/>
      <c r="P28" s="114"/>
      <c r="Q28" s="114"/>
      <c r="R28" s="114"/>
      <c r="S28" s="114"/>
      <c r="T28" s="114"/>
    </row>
    <row r="29" spans="1:20" ht="15.75">
      <c r="B29" s="105" t="s">
        <v>118</v>
      </c>
      <c r="M29" s="114"/>
      <c r="N29" s="114"/>
      <c r="O29" s="114"/>
      <c r="P29" s="114"/>
      <c r="Q29" s="114"/>
      <c r="R29" s="114"/>
      <c r="S29" s="114"/>
      <c r="T29" s="114"/>
    </row>
    <row r="30" spans="1:20" ht="15.75">
      <c r="B30" s="105" t="s">
        <v>119</v>
      </c>
      <c r="M30" s="114"/>
      <c r="N30" s="114"/>
      <c r="O30" s="114"/>
      <c r="P30" s="114"/>
      <c r="Q30" s="114"/>
      <c r="R30" s="114"/>
      <c r="S30" s="114"/>
      <c r="T30" s="114"/>
    </row>
    <row r="31" spans="1:20" ht="15.75">
      <c r="B31" s="105"/>
      <c r="M31" s="114"/>
      <c r="N31" s="114"/>
      <c r="O31" s="114"/>
      <c r="P31" s="114"/>
      <c r="Q31" s="114"/>
      <c r="R31" s="114"/>
      <c r="S31" s="114"/>
      <c r="T31" s="114"/>
    </row>
    <row r="32" spans="1:20" ht="15.75">
      <c r="B32" s="105" t="s">
        <v>9</v>
      </c>
      <c r="M32" s="114"/>
      <c r="N32" s="114"/>
      <c r="O32" s="114"/>
      <c r="P32" s="114"/>
      <c r="Q32" s="114"/>
      <c r="R32" s="114"/>
      <c r="S32" s="114"/>
      <c r="T32" s="114"/>
    </row>
    <row r="33" spans="1:20" ht="15.75">
      <c r="B33" s="105" t="s">
        <v>10</v>
      </c>
      <c r="M33" s="114"/>
      <c r="N33" s="114"/>
      <c r="O33" s="114"/>
      <c r="P33" s="114"/>
      <c r="Q33" s="114"/>
      <c r="R33" s="114"/>
      <c r="S33" s="114"/>
      <c r="T33" s="114"/>
    </row>
    <row r="34" spans="1:20" s="115" customFormat="1" ht="15.75" customHeight="1">
      <c r="A34" s="103"/>
      <c r="B34" s="105"/>
      <c r="C34" s="103"/>
      <c r="D34" s="103"/>
      <c r="E34" s="103"/>
      <c r="F34" s="103"/>
      <c r="G34" s="103"/>
      <c r="H34" s="103"/>
      <c r="I34" s="103"/>
      <c r="J34" s="103"/>
      <c r="K34" s="103"/>
      <c r="M34" s="114"/>
      <c r="N34" s="114"/>
      <c r="O34" s="114"/>
      <c r="P34" s="114"/>
      <c r="Q34" s="114"/>
      <c r="R34" s="114"/>
      <c r="S34" s="114"/>
      <c r="T34" s="114"/>
    </row>
    <row r="35" spans="1:20" ht="21">
      <c r="A35" s="115"/>
      <c r="B35" s="124" t="s">
        <v>131</v>
      </c>
      <c r="C35" s="124"/>
      <c r="D35" s="124"/>
      <c r="E35" s="124"/>
      <c r="F35" s="124"/>
      <c r="G35" s="124"/>
      <c r="H35" s="124"/>
      <c r="J35" s="115"/>
      <c r="K35" s="115"/>
      <c r="M35" s="114"/>
      <c r="N35" s="114"/>
      <c r="O35" s="114"/>
      <c r="P35" s="114"/>
      <c r="Q35" s="114"/>
      <c r="R35" s="114"/>
      <c r="S35" s="114"/>
      <c r="T35" s="114"/>
    </row>
    <row r="36" spans="1:20" ht="6" customHeight="1">
      <c r="M36" s="114"/>
      <c r="N36" s="114"/>
      <c r="O36" s="114"/>
      <c r="P36" s="114"/>
      <c r="Q36" s="114"/>
      <c r="R36" s="114"/>
      <c r="S36" s="114"/>
      <c r="T36" s="114"/>
    </row>
    <row r="37" spans="1:20" ht="15.75">
      <c r="B37" s="119" t="s">
        <v>122</v>
      </c>
      <c r="M37" s="114"/>
      <c r="N37" s="114"/>
      <c r="O37" s="114"/>
      <c r="P37" s="114"/>
      <c r="Q37" s="114"/>
      <c r="R37" s="114"/>
      <c r="S37" s="114"/>
      <c r="T37" s="114"/>
    </row>
    <row r="38" spans="1:20" ht="18" customHeight="1">
      <c r="M38" s="114"/>
      <c r="N38" s="114"/>
      <c r="O38" s="114"/>
      <c r="P38" s="114"/>
      <c r="Q38" s="114"/>
      <c r="R38" s="114"/>
      <c r="S38" s="114"/>
      <c r="T38" s="114"/>
    </row>
    <row r="39" spans="1:20" ht="15.75">
      <c r="B39" s="105" t="s">
        <v>11</v>
      </c>
      <c r="M39" s="114"/>
      <c r="N39" s="114"/>
      <c r="O39" s="114"/>
      <c r="P39" s="114"/>
      <c r="Q39" s="114"/>
      <c r="R39" s="114"/>
      <c r="S39" s="114"/>
      <c r="T39" s="114"/>
    </row>
    <row r="40" spans="1:20" ht="15.75">
      <c r="B40" s="105" t="s">
        <v>12</v>
      </c>
      <c r="M40" s="114"/>
      <c r="N40" s="114"/>
      <c r="O40" s="114"/>
      <c r="P40" s="114"/>
      <c r="Q40" s="114"/>
      <c r="R40" s="114"/>
      <c r="S40" s="114"/>
      <c r="T40" s="114"/>
    </row>
    <row r="41" spans="1:20" ht="15.75">
      <c r="B41" s="105" t="s">
        <v>13</v>
      </c>
      <c r="M41" s="114"/>
      <c r="N41" s="114"/>
      <c r="O41" s="114"/>
      <c r="P41" s="114"/>
      <c r="Q41" s="114"/>
      <c r="R41" s="114"/>
      <c r="S41" s="114"/>
      <c r="T41" s="114"/>
    </row>
    <row r="42" spans="1:20">
      <c r="M42" s="114"/>
      <c r="N42" s="114"/>
      <c r="O42" s="114"/>
      <c r="P42" s="114"/>
      <c r="Q42" s="114"/>
      <c r="R42" s="114"/>
      <c r="S42" s="114"/>
      <c r="T42" s="114"/>
    </row>
    <row r="43" spans="1:20" ht="15.75">
      <c r="B43" s="105" t="s">
        <v>126</v>
      </c>
      <c r="M43" s="114"/>
      <c r="N43" s="114"/>
      <c r="O43" s="114"/>
      <c r="P43" s="114"/>
      <c r="Q43" s="114"/>
      <c r="R43" s="114"/>
      <c r="S43" s="114"/>
      <c r="T43" s="114"/>
    </row>
    <row r="44" spans="1:20" ht="15.75">
      <c r="B44" s="105" t="s">
        <v>14</v>
      </c>
      <c r="M44" s="114"/>
      <c r="N44" s="114"/>
      <c r="O44" s="114"/>
      <c r="P44" s="114"/>
      <c r="Q44" s="114"/>
      <c r="R44" s="114"/>
      <c r="S44" s="114"/>
      <c r="T44" s="114"/>
    </row>
    <row r="45" spans="1:20" ht="15.75">
      <c r="B45" s="105" t="s">
        <v>120</v>
      </c>
      <c r="M45" s="114"/>
      <c r="N45" s="114"/>
      <c r="O45" s="114"/>
      <c r="P45" s="114"/>
      <c r="Q45" s="114"/>
      <c r="R45" s="114"/>
      <c r="S45" s="114"/>
      <c r="T45" s="114"/>
    </row>
    <row r="46" spans="1:20">
      <c r="M46" s="114"/>
      <c r="N46" s="114"/>
      <c r="O46" s="114"/>
      <c r="P46" s="114"/>
      <c r="Q46" s="114"/>
      <c r="R46" s="114"/>
      <c r="S46" s="114"/>
      <c r="T46" s="114"/>
    </row>
    <row r="47" spans="1:20" ht="15.75">
      <c r="B47" s="116" t="s">
        <v>15</v>
      </c>
      <c r="H47" s="125" t="s">
        <v>16</v>
      </c>
      <c r="I47" s="126"/>
      <c r="M47" s="114"/>
      <c r="N47" s="114"/>
      <c r="O47" s="114"/>
      <c r="P47" s="114"/>
      <c r="Q47" s="114"/>
      <c r="R47" s="114"/>
      <c r="S47" s="114"/>
      <c r="T47" s="114"/>
    </row>
    <row r="48" spans="1:20" ht="15.75">
      <c r="B48" s="105"/>
      <c r="M48" s="114"/>
      <c r="N48" s="114"/>
      <c r="O48" s="114"/>
      <c r="P48" s="114"/>
      <c r="Q48" s="114"/>
      <c r="R48" s="114"/>
      <c r="S48" s="114"/>
      <c r="T48" s="114"/>
    </row>
    <row r="49" spans="1:20" ht="18.75">
      <c r="B49" s="104" t="s">
        <v>121</v>
      </c>
      <c r="M49" s="114"/>
      <c r="N49" s="114"/>
      <c r="O49" s="114"/>
      <c r="P49" s="114"/>
      <c r="Q49" s="114"/>
      <c r="R49" s="114"/>
      <c r="S49" s="114"/>
      <c r="T49" s="114"/>
    </row>
    <row r="50" spans="1:20" ht="18.75">
      <c r="B50" s="104" t="s">
        <v>17</v>
      </c>
      <c r="M50" s="114"/>
      <c r="N50" s="114"/>
      <c r="O50" s="114"/>
      <c r="P50" s="114"/>
      <c r="Q50" s="114"/>
      <c r="R50" s="114"/>
      <c r="S50" s="114"/>
      <c r="T50" s="114"/>
    </row>
    <row r="51" spans="1:20">
      <c r="M51" s="114"/>
      <c r="N51" s="114"/>
      <c r="O51" s="114"/>
      <c r="P51" s="114"/>
      <c r="Q51" s="114"/>
      <c r="R51" s="114"/>
      <c r="S51" s="114"/>
      <c r="T51" s="114"/>
    </row>
    <row r="52" spans="1:20" ht="18.75">
      <c r="B52" s="117" t="s">
        <v>18</v>
      </c>
      <c r="H52" s="118" t="s">
        <v>19</v>
      </c>
      <c r="M52" s="114"/>
      <c r="N52" s="114"/>
      <c r="O52" s="114"/>
      <c r="P52" s="114"/>
      <c r="Q52" s="114"/>
      <c r="R52" s="114"/>
      <c r="S52" s="114"/>
      <c r="T52" s="114"/>
    </row>
    <row r="53" spans="1:20">
      <c r="M53" s="114"/>
      <c r="N53" s="114"/>
      <c r="O53" s="114"/>
      <c r="P53" s="114"/>
      <c r="Q53" s="114"/>
      <c r="R53" s="114"/>
      <c r="S53" s="114"/>
      <c r="T53" s="114"/>
    </row>
    <row r="54" spans="1:20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</row>
    <row r="55" spans="1:20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</row>
    <row r="56" spans="1:20">
      <c r="A56" s="114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</row>
    <row r="57" spans="1:20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</row>
    <row r="58" spans="1:20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</row>
    <row r="59" spans="1:20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</row>
    <row r="60" spans="1:20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</row>
    <row r="61" spans="1:20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</row>
    <row r="62" spans="1:20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</row>
    <row r="63" spans="1:20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</row>
    <row r="64" spans="1:20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</row>
    <row r="65" spans="1:20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</row>
    <row r="66" spans="1:20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</row>
    <row r="67" spans="1:20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</row>
    <row r="68" spans="1:20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</row>
    <row r="69" spans="1:20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</row>
    <row r="70" spans="1:20">
      <c r="A70" s="114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</row>
  </sheetData>
  <sheetProtection algorithmName="SHA-512" hashValue="w1dPXNGbCzTx9VJosJ0Lmpbsu3qpbQTXK/I7oWKlwfg8TN+nACx3WMYVBOb2IqcoIMjsdExKSbSz5nBoFvYisA==" saltValue="FKXPd7leO+6DD52v3tbGBQ==" spinCount="100000" sheet="1" objects="1" scenarios="1"/>
  <mergeCells count="11">
    <mergeCell ref="O14:Q14"/>
    <mergeCell ref="O15:Q15"/>
    <mergeCell ref="B28:J28"/>
    <mergeCell ref="B35:H35"/>
    <mergeCell ref="H47:I47"/>
    <mergeCell ref="B20:H20"/>
    <mergeCell ref="B21:B22"/>
    <mergeCell ref="C21:C22"/>
    <mergeCell ref="D21:D22"/>
    <mergeCell ref="E21:E22"/>
    <mergeCell ref="B27:J27"/>
  </mergeCells>
  <hyperlinks>
    <hyperlink ref="H52" r:id="rId1" xr:uid="{4428BD71-2D2B-4700-9400-0692AAEA299B}"/>
    <hyperlink ref="H47" r:id="rId2" xr:uid="{5510D82B-3DAB-44D3-969D-F881D24D7154}"/>
  </hyperlinks>
  <pageMargins left="0.23622047244094491" right="0.23622047244094491" top="0.74803149606299213" bottom="0.74803149606299213" header="0.31496062992125984" footer="0.31496062992125984"/>
  <pageSetup paperSize="9" scale="84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Z1004"/>
  <sheetViews>
    <sheetView showGridLines="0" zoomScaleNormal="100" workbookViewId="0">
      <selection activeCell="D25" sqref="D25"/>
    </sheetView>
  </sheetViews>
  <sheetFormatPr baseColWidth="10" defaultColWidth="17.28515625" defaultRowHeight="12.75"/>
  <cols>
    <col min="1" max="1" width="19.42578125" customWidth="1"/>
    <col min="2" max="2" width="6.7109375" customWidth="1"/>
    <col min="3" max="3" width="5.7109375" customWidth="1"/>
    <col min="4" max="4" width="19.140625" customWidth="1"/>
    <col min="5" max="5" width="30.140625" customWidth="1"/>
    <col min="6" max="6" width="5.7109375" customWidth="1"/>
    <col min="7" max="7" width="4" customWidth="1"/>
    <col min="8" max="8" width="1.5703125" customWidth="1"/>
    <col min="9" max="19" width="9.140625" customWidth="1"/>
    <col min="20" max="26" width="10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37" t="s">
        <v>20</v>
      </c>
      <c r="J2" s="137"/>
      <c r="K2" s="137"/>
      <c r="L2" s="137"/>
      <c r="M2" s="13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9.75" customHeight="1">
      <c r="A3" s="1"/>
      <c r="B3" s="1"/>
      <c r="C3" s="1"/>
      <c r="D3" s="1"/>
      <c r="E3" s="1"/>
      <c r="F3" s="1"/>
      <c r="G3" s="1"/>
      <c r="H3" s="1"/>
      <c r="I3" s="137"/>
      <c r="J3" s="137"/>
      <c r="K3" s="137"/>
      <c r="L3" s="137"/>
      <c r="M3" s="13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1"/>
      <c r="B4" s="1"/>
      <c r="C4" s="2"/>
      <c r="D4" s="2"/>
      <c r="E4" s="2"/>
      <c r="F4" s="2"/>
      <c r="G4" s="1"/>
      <c r="H4" s="1"/>
      <c r="I4" s="137"/>
      <c r="J4" s="137"/>
      <c r="K4" s="137"/>
      <c r="L4" s="137"/>
      <c r="M4" s="137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100000000000001" customHeight="1">
      <c r="A5" s="1"/>
      <c r="B5" s="1"/>
      <c r="C5" s="2"/>
      <c r="D5" s="3" t="s">
        <v>21</v>
      </c>
      <c r="E5" s="4" t="s">
        <v>22</v>
      </c>
      <c r="F5" s="2"/>
      <c r="G5" s="1"/>
      <c r="H5" s="1"/>
      <c r="I5" s="137"/>
      <c r="J5" s="137"/>
      <c r="K5" s="137"/>
      <c r="L5" s="137"/>
      <c r="M5" s="13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100000000000001" customHeight="1">
      <c r="A6" s="1"/>
      <c r="B6" s="1"/>
      <c r="C6" s="2"/>
      <c r="D6" s="138" t="s">
        <v>23</v>
      </c>
      <c r="E6" s="138"/>
      <c r="F6" s="2"/>
      <c r="G6" s="1"/>
      <c r="H6" s="1"/>
      <c r="I6" s="5" t="s">
        <v>24</v>
      </c>
      <c r="J6" s="6"/>
      <c r="K6" s="6"/>
      <c r="L6" s="6"/>
      <c r="M6" s="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100000000000001" customHeight="1">
      <c r="A7" s="1"/>
      <c r="B7" s="1"/>
      <c r="C7" s="2"/>
      <c r="D7" s="3" t="s">
        <v>25</v>
      </c>
      <c r="E7" s="7"/>
      <c r="F7" s="2"/>
      <c r="G7" s="1"/>
      <c r="H7" s="1"/>
      <c r="I7" s="6" t="s">
        <v>26</v>
      </c>
      <c r="J7" s="6"/>
      <c r="K7" s="6"/>
      <c r="L7" s="6"/>
      <c r="M7" s="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100000000000001" customHeight="1">
      <c r="A8" s="1"/>
      <c r="B8" s="1"/>
      <c r="C8" s="2"/>
      <c r="D8" s="138" t="s">
        <v>27</v>
      </c>
      <c r="E8" s="138"/>
      <c r="F8" s="2"/>
      <c r="G8" s="1"/>
      <c r="H8" s="1"/>
      <c r="I8" s="6"/>
      <c r="J8" s="6"/>
      <c r="K8" s="6"/>
      <c r="L8" s="6"/>
      <c r="M8" s="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100000000000001" customHeight="1">
      <c r="A9" s="1"/>
      <c r="B9" s="1"/>
      <c r="C9" s="2"/>
      <c r="D9" s="3" t="s">
        <v>28</v>
      </c>
      <c r="E9" s="7"/>
      <c r="F9" s="2"/>
      <c r="G9" s="1"/>
      <c r="H9" s="1"/>
      <c r="I9" s="139" t="s">
        <v>29</v>
      </c>
      <c r="J9" s="139"/>
      <c r="K9" s="139"/>
      <c r="L9" s="139"/>
      <c r="M9" s="139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100000000000001" customHeight="1">
      <c r="A10" s="1"/>
      <c r="B10" s="1"/>
      <c r="C10" s="2"/>
      <c r="D10" s="138" t="s">
        <v>30</v>
      </c>
      <c r="E10" s="138"/>
      <c r="F10" s="2"/>
      <c r="G10" s="1"/>
      <c r="H10" s="1"/>
      <c r="I10" s="139"/>
      <c r="J10" s="139"/>
      <c r="K10" s="139"/>
      <c r="L10" s="139"/>
      <c r="M10" s="13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100000000000001" customHeight="1">
      <c r="A11" s="1"/>
      <c r="B11" s="1"/>
      <c r="C11" s="2"/>
      <c r="D11" s="3" t="s">
        <v>31</v>
      </c>
      <c r="E11" s="7"/>
      <c r="F11" s="2"/>
      <c r="G11" s="1"/>
      <c r="H11" s="1"/>
      <c r="I11" s="139"/>
      <c r="J11" s="139"/>
      <c r="K11" s="139"/>
      <c r="L11" s="139"/>
      <c r="M11" s="13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100000000000001" customHeight="1">
      <c r="A12" s="1"/>
      <c r="B12" s="1"/>
      <c r="C12" s="2"/>
      <c r="D12" s="138">
        <v>2024</v>
      </c>
      <c r="E12" s="138"/>
      <c r="F12" s="2"/>
      <c r="G12" s="1"/>
      <c r="H12" s="1"/>
      <c r="I12" s="139"/>
      <c r="J12" s="139"/>
      <c r="K12" s="139"/>
      <c r="L12" s="139"/>
      <c r="M12" s="139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100000000000001" customHeight="1">
      <c r="A13" s="1"/>
      <c r="B13" s="1"/>
      <c r="C13" s="2"/>
      <c r="D13" s="3" t="s">
        <v>32</v>
      </c>
      <c r="E13" s="7"/>
      <c r="F13" s="2"/>
      <c r="G13" s="1"/>
      <c r="H13" s="1"/>
      <c r="I13" s="6"/>
      <c r="J13" s="6"/>
      <c r="K13" s="6"/>
      <c r="L13" s="6"/>
      <c r="M13" s="6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100000000000001" customHeight="1">
      <c r="A14" s="1"/>
      <c r="B14" s="1"/>
      <c r="C14" s="2"/>
      <c r="D14" s="138" t="s">
        <v>125</v>
      </c>
      <c r="E14" s="138"/>
      <c r="F14" s="2"/>
      <c r="G14" s="1"/>
      <c r="H14" s="1"/>
      <c r="I14" s="5" t="s">
        <v>33</v>
      </c>
      <c r="J14" s="6"/>
      <c r="K14" s="6"/>
      <c r="L14" s="6"/>
      <c r="M14" s="6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100000000000001" customHeight="1">
      <c r="A15" s="1"/>
      <c r="B15" s="1"/>
      <c r="C15" s="2"/>
      <c r="D15" s="3" t="s">
        <v>34</v>
      </c>
      <c r="E15" s="7"/>
      <c r="F15" s="2"/>
      <c r="G15" s="1"/>
      <c r="H15" s="1"/>
      <c r="I15" s="5" t="s">
        <v>35</v>
      </c>
      <c r="J15" s="6"/>
      <c r="K15" s="6"/>
      <c r="L15" s="6"/>
      <c r="M15" s="6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100000000000001" customHeight="1">
      <c r="A16" s="1"/>
      <c r="B16" s="1"/>
      <c r="C16" s="2"/>
      <c r="D16" s="138" t="s">
        <v>111</v>
      </c>
      <c r="E16" s="138"/>
      <c r="F16" s="2"/>
      <c r="G16" s="1"/>
      <c r="H16" s="1"/>
      <c r="I16" s="5" t="s">
        <v>36</v>
      </c>
      <c r="J16" s="6"/>
      <c r="K16" s="6"/>
      <c r="L16" s="6"/>
      <c r="M16" s="6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100000000000001" customHeight="1">
      <c r="A17" s="8"/>
      <c r="B17" s="1"/>
      <c r="C17" s="2"/>
      <c r="D17" s="3" t="s">
        <v>37</v>
      </c>
      <c r="E17" s="7"/>
      <c r="F17" s="2"/>
      <c r="G17" s="1"/>
      <c r="H17" s="1"/>
      <c r="I17" s="5" t="s">
        <v>38</v>
      </c>
      <c r="J17" s="6"/>
      <c r="K17" s="6"/>
      <c r="L17" s="6"/>
      <c r="M17" s="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100000000000001" customHeight="1">
      <c r="A18" s="1"/>
      <c r="B18" s="1"/>
      <c r="C18" s="2"/>
      <c r="D18" s="138" t="s">
        <v>111</v>
      </c>
      <c r="E18" s="138"/>
      <c r="F18" s="2"/>
      <c r="G18" s="1"/>
      <c r="H18" s="1"/>
      <c r="I18" s="6" t="s">
        <v>39</v>
      </c>
      <c r="J18" s="6"/>
      <c r="K18" s="6"/>
      <c r="L18" s="6"/>
      <c r="M18" s="6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8.1" customHeight="1">
      <c r="A19" s="1"/>
      <c r="B19" s="1"/>
      <c r="C19" s="2"/>
      <c r="D19" s="9"/>
      <c r="E19" s="10"/>
      <c r="F19" s="2"/>
      <c r="G19" s="1"/>
      <c r="H19" s="1"/>
      <c r="I19" s="6"/>
      <c r="J19" s="6"/>
      <c r="K19" s="6"/>
      <c r="L19" s="6"/>
      <c r="M19" s="6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1"/>
      <c r="C20" s="2"/>
      <c r="D20" s="140" t="s">
        <v>40</v>
      </c>
      <c r="E20" s="140"/>
      <c r="F20" s="2"/>
      <c r="G20" s="1"/>
      <c r="H20" s="1"/>
      <c r="I20" s="6"/>
      <c r="J20" s="6"/>
      <c r="K20" s="6"/>
      <c r="L20" s="6"/>
      <c r="M20" s="6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2"/>
      <c r="D21" s="140" t="s">
        <v>41</v>
      </c>
      <c r="E21" s="140"/>
      <c r="F21" s="2"/>
      <c r="G21" s="1"/>
      <c r="H21" s="1"/>
      <c r="I21" s="6"/>
      <c r="J21" s="6"/>
      <c r="K21" s="6"/>
      <c r="L21" s="6"/>
      <c r="M21" s="6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8.1" customHeight="1">
      <c r="A22" s="1"/>
      <c r="B22" s="1"/>
      <c r="C22" s="2"/>
      <c r="D22" s="11"/>
      <c r="E22" s="12"/>
      <c r="F22" s="2"/>
      <c r="G22" s="1"/>
      <c r="H22" s="1"/>
      <c r="I22" s="6"/>
      <c r="J22" s="6"/>
      <c r="K22" s="6"/>
      <c r="L22" s="6"/>
      <c r="M22" s="6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7.100000000000001" customHeight="1">
      <c r="A23" s="1"/>
      <c r="B23" s="1"/>
      <c r="C23" s="2"/>
      <c r="D23" s="3" t="s">
        <v>42</v>
      </c>
      <c r="E23" s="7"/>
      <c r="F23" s="2"/>
      <c r="G23" s="1"/>
      <c r="H23" s="1"/>
      <c r="I23" s="6"/>
      <c r="J23" s="6"/>
      <c r="K23" s="6"/>
      <c r="L23" s="6"/>
      <c r="M23" s="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7.100000000000001" customHeight="1">
      <c r="A24" s="1"/>
      <c r="B24" s="1"/>
      <c r="C24" s="2"/>
      <c r="D24" s="138" t="s">
        <v>130</v>
      </c>
      <c r="E24" s="138"/>
      <c r="F24" s="2"/>
      <c r="G24" s="13"/>
      <c r="H24" s="1"/>
      <c r="I24" s="5" t="s">
        <v>43</v>
      </c>
      <c r="J24" s="6"/>
      <c r="K24" s="6"/>
      <c r="L24" s="6"/>
      <c r="M24" s="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7.100000000000001" customHeight="1">
      <c r="A25" s="1"/>
      <c r="B25" s="1"/>
      <c r="C25" s="2"/>
      <c r="D25" s="3" t="s">
        <v>44</v>
      </c>
      <c r="E25" s="7"/>
      <c r="F25" s="2"/>
      <c r="G25" s="1"/>
      <c r="H25" s="1"/>
      <c r="I25" s="6" t="s">
        <v>45</v>
      </c>
      <c r="J25" s="6"/>
      <c r="K25" s="6"/>
      <c r="L25" s="6"/>
      <c r="M25" s="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7.100000000000001" customHeight="1">
      <c r="A26" s="1"/>
      <c r="B26" s="1"/>
      <c r="C26" s="2"/>
      <c r="D26" s="138" t="s">
        <v>107</v>
      </c>
      <c r="E26" s="138"/>
      <c r="F26" s="2"/>
      <c r="G26" s="1"/>
      <c r="H26" s="1"/>
      <c r="I26" s="6" t="s">
        <v>46</v>
      </c>
      <c r="J26" s="6"/>
      <c r="K26" s="6"/>
      <c r="L26" s="6"/>
      <c r="M26" s="6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7.100000000000001" customHeight="1">
      <c r="A27" s="1"/>
      <c r="B27" s="1"/>
      <c r="C27" s="2"/>
      <c r="D27" s="3" t="s">
        <v>47</v>
      </c>
      <c r="E27" s="7"/>
      <c r="F27" s="2"/>
      <c r="G27" s="1"/>
      <c r="H27" s="1"/>
      <c r="I27" s="5" t="s">
        <v>48</v>
      </c>
      <c r="J27" s="6"/>
      <c r="K27" s="6"/>
      <c r="L27" s="6"/>
      <c r="M27" s="6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7.100000000000001" customHeight="1">
      <c r="A28" s="1"/>
      <c r="B28" s="1"/>
      <c r="C28" s="2"/>
      <c r="D28" s="138" t="s">
        <v>129</v>
      </c>
      <c r="E28" s="138"/>
      <c r="F28" s="2"/>
      <c r="G28" s="1"/>
      <c r="H28" s="1"/>
      <c r="I28" s="5" t="s">
        <v>49</v>
      </c>
      <c r="J28" s="6"/>
      <c r="K28" s="6"/>
      <c r="L28" s="6"/>
      <c r="M28" s="6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7.100000000000001" customHeight="1">
      <c r="A29" s="1"/>
      <c r="B29" s="1"/>
      <c r="C29" s="2"/>
      <c r="D29" s="3" t="s">
        <v>50</v>
      </c>
      <c r="E29" s="7"/>
      <c r="F29" s="2"/>
      <c r="G29" s="1"/>
      <c r="H29" s="1"/>
      <c r="I29" s="14" t="s">
        <v>39</v>
      </c>
      <c r="J29" s="6"/>
      <c r="K29" s="6"/>
      <c r="L29" s="6"/>
      <c r="M29" s="6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7.100000000000001" customHeight="1">
      <c r="A30" s="1"/>
      <c r="B30" s="1"/>
      <c r="C30" s="2"/>
      <c r="D30" s="138" t="s">
        <v>108</v>
      </c>
      <c r="E30" s="138"/>
      <c r="F30" s="2"/>
      <c r="G30" s="1"/>
      <c r="H30" s="1"/>
      <c r="I30" s="6"/>
      <c r="J30" s="6"/>
      <c r="K30" s="6"/>
      <c r="L30" s="6"/>
      <c r="M30" s="6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7.100000000000001" customHeight="1">
      <c r="A31" s="1"/>
      <c r="B31" s="1"/>
      <c r="C31" s="2"/>
      <c r="D31" s="3" t="s">
        <v>51</v>
      </c>
      <c r="E31" s="7"/>
      <c r="F31" s="2"/>
      <c r="G31" s="1"/>
      <c r="H31" s="1"/>
      <c r="I31" s="6"/>
      <c r="J31" s="6"/>
      <c r="K31" s="6"/>
      <c r="L31" s="6"/>
      <c r="M31" s="6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7.100000000000001" customHeight="1">
      <c r="A32" s="1"/>
      <c r="B32" s="1"/>
      <c r="C32" s="2"/>
      <c r="D32" s="138" t="s">
        <v>51</v>
      </c>
      <c r="E32" s="138"/>
      <c r="F32" s="2"/>
      <c r="G32" s="1"/>
      <c r="H32" s="1"/>
      <c r="I32" s="15"/>
      <c r="J32" s="15"/>
      <c r="K32" s="15"/>
      <c r="L32" s="15"/>
      <c r="M32" s="6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7.100000000000001" customHeight="1">
      <c r="A33" s="1"/>
      <c r="B33" s="1"/>
      <c r="C33" s="2"/>
      <c r="D33" s="3" t="s">
        <v>52</v>
      </c>
      <c r="E33" s="7"/>
      <c r="F33" s="2"/>
      <c r="G33" s="1"/>
      <c r="H33" s="1"/>
      <c r="I33" s="142" t="s">
        <v>53</v>
      </c>
      <c r="J33" s="142"/>
      <c r="K33" s="142"/>
      <c r="L33" s="142"/>
      <c r="M33" s="6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7.100000000000001" customHeight="1">
      <c r="A34" s="1"/>
      <c r="B34" s="1"/>
      <c r="C34" s="2"/>
      <c r="D34" s="138" t="s">
        <v>109</v>
      </c>
      <c r="E34" s="138"/>
      <c r="F34" s="2"/>
      <c r="G34" s="1"/>
      <c r="H34" s="1"/>
      <c r="I34" s="16"/>
      <c r="M34" s="6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7.100000000000001" customHeight="1">
      <c r="A35" s="1"/>
      <c r="B35" s="1"/>
      <c r="C35" s="2"/>
      <c r="D35" s="3" t="s">
        <v>54</v>
      </c>
      <c r="E35" s="7"/>
      <c r="F35" s="2"/>
      <c r="G35" s="1"/>
      <c r="H35" s="1"/>
      <c r="M35" s="6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7.100000000000001" customHeight="1">
      <c r="A36" s="1"/>
      <c r="B36" s="1"/>
      <c r="C36" s="2"/>
      <c r="D36" s="138" t="s">
        <v>54</v>
      </c>
      <c r="E36" s="138"/>
      <c r="F36" s="2"/>
      <c r="G36" s="1"/>
      <c r="H36" s="1"/>
      <c r="M36" s="6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7.100000000000001" customHeight="1">
      <c r="A37" s="1"/>
      <c r="B37" s="1"/>
      <c r="C37" s="2"/>
      <c r="D37" s="3" t="s">
        <v>55</v>
      </c>
      <c r="E37" s="7"/>
      <c r="F37" s="2"/>
      <c r="G37" s="1"/>
      <c r="H37" s="1"/>
      <c r="M37" s="6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7.100000000000001" customHeight="1">
      <c r="A38" s="1"/>
      <c r="B38" s="1"/>
      <c r="C38" s="2"/>
      <c r="D38" s="138" t="s">
        <v>127</v>
      </c>
      <c r="E38" s="138"/>
      <c r="F38" s="2"/>
      <c r="G38" s="1"/>
      <c r="H38" s="1"/>
      <c r="I38" s="1"/>
      <c r="J38" s="1"/>
      <c r="K38" s="1"/>
      <c r="L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7.100000000000001" customHeight="1">
      <c r="A39" s="1"/>
      <c r="B39" s="1"/>
      <c r="C39" s="2"/>
      <c r="D39" s="3" t="s">
        <v>56</v>
      </c>
      <c r="E39" s="7"/>
      <c r="F39" s="2"/>
      <c r="G39" s="1"/>
      <c r="H39" s="1"/>
      <c r="I39" s="1"/>
      <c r="J39" s="1"/>
      <c r="K39" s="1"/>
      <c r="L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7.100000000000001" customHeight="1">
      <c r="A40" s="1"/>
      <c r="B40" s="1"/>
      <c r="C40" s="2"/>
      <c r="D40" s="138" t="s">
        <v>110</v>
      </c>
      <c r="E40" s="138"/>
      <c r="F40" s="2"/>
      <c r="G40" s="1"/>
      <c r="H40" s="1"/>
      <c r="I40" s="1"/>
      <c r="J40" s="1"/>
      <c r="K40" s="1"/>
      <c r="L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7.100000000000001" customHeight="1">
      <c r="A41" s="1"/>
      <c r="B41" s="1"/>
      <c r="C41" s="2"/>
      <c r="D41" s="3" t="s">
        <v>57</v>
      </c>
      <c r="E41" s="7"/>
      <c r="F41" s="2"/>
      <c r="G41" s="1"/>
      <c r="H41" s="1"/>
      <c r="I41" s="1"/>
      <c r="J41" s="1"/>
      <c r="K41" s="1"/>
      <c r="L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7.100000000000001" customHeight="1">
      <c r="A42" s="1"/>
      <c r="B42" s="1"/>
      <c r="C42" s="2"/>
      <c r="D42" s="138" t="s">
        <v>128</v>
      </c>
      <c r="E42" s="138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7.100000000000001" customHeight="1">
      <c r="A43" s="1"/>
      <c r="B43" s="1"/>
      <c r="C43" s="2"/>
      <c r="D43" s="3" t="s">
        <v>58</v>
      </c>
      <c r="E43" s="7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7.100000000000001" customHeight="1">
      <c r="A44" s="1"/>
      <c r="B44" s="1"/>
      <c r="C44" s="2"/>
      <c r="D44" s="141" t="s">
        <v>58</v>
      </c>
      <c r="E44" s="141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9.75" customHeight="1">
      <c r="A45" s="1"/>
      <c r="B45" s="1"/>
      <c r="C45" s="2"/>
      <c r="D45" s="2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" customHeight="1">
      <c r="M1001" s="1"/>
    </row>
    <row r="1002" spans="1:26" ht="15" customHeight="1">
      <c r="M1002" s="1"/>
    </row>
    <row r="1003" spans="1:26" ht="15" customHeight="1">
      <c r="M1003" s="1"/>
    </row>
    <row r="1004" spans="1:26" ht="15" customHeight="1">
      <c r="M1004" s="1"/>
    </row>
  </sheetData>
  <mergeCells count="23">
    <mergeCell ref="D44:E44"/>
    <mergeCell ref="I33:L33"/>
    <mergeCell ref="D36:E36"/>
    <mergeCell ref="D38:E38"/>
    <mergeCell ref="D40:E40"/>
    <mergeCell ref="D42:E42"/>
    <mergeCell ref="D34:E34"/>
    <mergeCell ref="D14:E14"/>
    <mergeCell ref="D16:E16"/>
    <mergeCell ref="D18:E18"/>
    <mergeCell ref="D20:E20"/>
    <mergeCell ref="D21:E21"/>
    <mergeCell ref="D24:E24"/>
    <mergeCell ref="D26:E26"/>
    <mergeCell ref="D28:E28"/>
    <mergeCell ref="D30:E30"/>
    <mergeCell ref="D32:E32"/>
    <mergeCell ref="I2:M5"/>
    <mergeCell ref="D6:E6"/>
    <mergeCell ref="D8:E8"/>
    <mergeCell ref="I9:M12"/>
    <mergeCell ref="D10:E10"/>
    <mergeCell ref="D12:E12"/>
  </mergeCells>
  <conditionalFormatting sqref="C4:E4 F4:F45">
    <cfRule type="expression" dxfId="0" priority="1" stopIfTrue="1">
      <formula>LEN(TRIM(C4))&gt;0</formula>
    </cfRule>
  </conditionalFormatting>
  <hyperlinks>
    <hyperlink ref="I33" r:id="rId1" xr:uid="{00000000-0004-0000-0100-000000000000}"/>
  </hyperlinks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</sheetPr>
  <dimension ref="A1:Z1000"/>
  <sheetViews>
    <sheetView showGridLines="0" topLeftCell="A3" zoomScaleNormal="100" workbookViewId="0">
      <selection activeCell="F6" sqref="F6"/>
    </sheetView>
  </sheetViews>
  <sheetFormatPr baseColWidth="10" defaultColWidth="17.28515625" defaultRowHeight="12.75"/>
  <cols>
    <col min="1" max="1" width="1.7109375" customWidth="1"/>
    <col min="2" max="4" width="26.7109375" customWidth="1"/>
    <col min="5" max="5" width="1.7109375" customWidth="1"/>
    <col min="6" max="16" width="9.140625" customWidth="1"/>
    <col min="17" max="26" width="10" customWidth="1"/>
  </cols>
  <sheetData>
    <row r="1" spans="1:26" ht="12.7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87"/>
      <c r="B2" s="87"/>
      <c r="C2" s="87"/>
      <c r="D2" s="87"/>
      <c r="E2" s="87"/>
      <c r="F2" s="100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1"/>
      <c r="S2" s="1"/>
      <c r="T2" s="1"/>
      <c r="U2" s="1"/>
      <c r="V2" s="1"/>
      <c r="W2" s="1"/>
      <c r="X2" s="1"/>
      <c r="Y2" s="1"/>
      <c r="Z2" s="1"/>
    </row>
    <row r="3" spans="1:26" ht="37.5" customHeight="1">
      <c r="A3" s="95"/>
      <c r="B3" s="18" t="s">
        <v>59</v>
      </c>
      <c r="C3" s="19"/>
      <c r="D3" s="20" t="s">
        <v>60</v>
      </c>
      <c r="E3" s="95"/>
      <c r="F3" s="146" t="s">
        <v>106</v>
      </c>
      <c r="G3" s="147"/>
      <c r="H3" s="147"/>
      <c r="I3" s="147"/>
      <c r="J3" s="95"/>
      <c r="K3" s="95"/>
      <c r="L3" s="95"/>
      <c r="M3" s="95"/>
      <c r="N3" s="95"/>
      <c r="O3" s="95"/>
      <c r="P3" s="95"/>
      <c r="Q3" s="95"/>
      <c r="R3" s="17"/>
      <c r="S3" s="17"/>
      <c r="T3" s="17"/>
      <c r="U3" s="17"/>
      <c r="V3" s="17"/>
      <c r="W3" s="17"/>
      <c r="X3" s="17"/>
      <c r="Y3" s="17"/>
      <c r="Z3" s="17"/>
    </row>
    <row r="4" spans="1:26" ht="24" customHeight="1">
      <c r="A4" s="95"/>
      <c r="B4" s="150" t="s">
        <v>61</v>
      </c>
      <c r="C4" s="150"/>
      <c r="D4" s="21">
        <v>0</v>
      </c>
      <c r="E4" s="95"/>
      <c r="F4" s="96" t="s">
        <v>62</v>
      </c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17"/>
      <c r="S4" s="17"/>
      <c r="T4" s="17"/>
      <c r="U4" s="17"/>
      <c r="V4" s="17"/>
      <c r="W4" s="17"/>
      <c r="X4" s="17"/>
      <c r="Y4" s="17"/>
      <c r="Z4" s="17"/>
    </row>
    <row r="5" spans="1:26" ht="23.25" customHeight="1">
      <c r="A5" s="95"/>
      <c r="B5" s="151" t="s">
        <v>63</v>
      </c>
      <c r="C5" s="151"/>
      <c r="D5" s="21">
        <v>0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17"/>
      <c r="S5" s="17"/>
      <c r="T5" s="17"/>
      <c r="U5" s="17"/>
      <c r="V5" s="17"/>
      <c r="W5" s="17"/>
      <c r="X5" s="17"/>
      <c r="Y5" s="17"/>
      <c r="Z5" s="17"/>
    </row>
    <row r="6" spans="1:26" ht="23.25" customHeight="1">
      <c r="A6" s="95"/>
      <c r="B6" s="22" t="s">
        <v>64</v>
      </c>
      <c r="C6" s="23"/>
      <c r="D6" s="21">
        <v>0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17"/>
      <c r="S6" s="17"/>
      <c r="T6" s="17"/>
      <c r="U6" s="17"/>
      <c r="V6" s="17"/>
      <c r="W6" s="17"/>
      <c r="X6" s="17"/>
      <c r="Y6" s="17"/>
      <c r="Z6" s="17"/>
    </row>
    <row r="7" spans="1:26" ht="23.25" customHeight="1">
      <c r="A7" s="95"/>
      <c r="B7" s="148" t="s">
        <v>65</v>
      </c>
      <c r="C7" s="148"/>
      <c r="D7" s="21">
        <v>0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17"/>
      <c r="S7" s="17"/>
      <c r="T7" s="17"/>
      <c r="U7" s="17"/>
      <c r="V7" s="17"/>
      <c r="W7" s="17"/>
      <c r="X7" s="17"/>
      <c r="Y7" s="17"/>
      <c r="Z7" s="17"/>
    </row>
    <row r="8" spans="1:26" ht="23.25" customHeight="1">
      <c r="A8" s="95"/>
      <c r="B8" s="148" t="s">
        <v>66</v>
      </c>
      <c r="C8" s="148"/>
      <c r="D8" s="21">
        <v>0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17"/>
      <c r="S8" s="17"/>
      <c r="T8" s="17"/>
      <c r="U8" s="17"/>
      <c r="V8" s="17"/>
      <c r="W8" s="17"/>
      <c r="X8" s="17"/>
      <c r="Y8" s="17"/>
      <c r="Z8" s="17"/>
    </row>
    <row r="9" spans="1:26" ht="23.25" customHeight="1">
      <c r="A9" s="95"/>
      <c r="B9" s="148" t="s">
        <v>67</v>
      </c>
      <c r="C9" s="148"/>
      <c r="D9" s="21">
        <v>0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17"/>
      <c r="S9" s="17"/>
      <c r="T9" s="17"/>
      <c r="U9" s="17"/>
      <c r="V9" s="17"/>
      <c r="W9" s="17"/>
      <c r="X9" s="17"/>
      <c r="Y9" s="17"/>
      <c r="Z9" s="17"/>
    </row>
    <row r="10" spans="1:26" ht="23.25" customHeight="1">
      <c r="A10" s="95"/>
      <c r="B10" s="148" t="s">
        <v>68</v>
      </c>
      <c r="C10" s="148"/>
      <c r="D10" s="21">
        <v>0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23.25" customHeight="1">
      <c r="A11" s="95"/>
      <c r="B11" s="148" t="s">
        <v>68</v>
      </c>
      <c r="C11" s="148"/>
      <c r="D11" s="21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24" customHeight="1">
      <c r="A12" s="95"/>
      <c r="B12" s="24" t="s">
        <v>69</v>
      </c>
      <c r="C12" s="25"/>
      <c r="D12" s="26">
        <f>SUM(D4:D11)</f>
        <v>0</v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37.5" customHeight="1">
      <c r="A13" s="95"/>
      <c r="B13" s="27" t="s">
        <v>70</v>
      </c>
      <c r="C13" s="28"/>
      <c r="D13" s="29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1.75" customHeight="1">
      <c r="A14" s="95"/>
      <c r="B14" s="30" t="s">
        <v>71</v>
      </c>
      <c r="C14" s="31"/>
      <c r="D14" s="32">
        <f>(D12*1.19)-D12</f>
        <v>0</v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3.25" customHeight="1">
      <c r="A15" s="95"/>
      <c r="B15" s="148" t="s">
        <v>72</v>
      </c>
      <c r="C15" s="148"/>
      <c r="D15" s="21">
        <v>0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3.25" customHeight="1">
      <c r="A16" s="95"/>
      <c r="B16" s="148" t="s">
        <v>73</v>
      </c>
      <c r="C16" s="148"/>
      <c r="D16" s="21">
        <v>150</v>
      </c>
      <c r="E16" s="95"/>
      <c r="F16" s="96" t="s">
        <v>74</v>
      </c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3.25" customHeight="1">
      <c r="A17" s="95"/>
      <c r="B17" s="149" t="s">
        <v>75</v>
      </c>
      <c r="C17" s="149"/>
      <c r="D17" s="21">
        <v>0</v>
      </c>
      <c r="E17" s="95"/>
      <c r="F17" s="97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4" customHeight="1">
      <c r="A18" s="95"/>
      <c r="B18" s="24" t="s">
        <v>76</v>
      </c>
      <c r="C18" s="25"/>
      <c r="D18" s="33">
        <f>SUM(D14:D17)</f>
        <v>150</v>
      </c>
      <c r="E18" s="95"/>
      <c r="F18" s="97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37.5" customHeight="1">
      <c r="A19" s="95"/>
      <c r="B19" s="27" t="s">
        <v>77</v>
      </c>
      <c r="C19" s="28"/>
      <c r="D19" s="34">
        <f>D12+D18</f>
        <v>150</v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4" customHeight="1">
      <c r="A20" s="95"/>
      <c r="B20" s="144"/>
      <c r="C20" s="144"/>
      <c r="D20" s="3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3.25" customHeight="1">
      <c r="A21" s="95"/>
      <c r="B21" s="145" t="s">
        <v>78</v>
      </c>
      <c r="C21" s="145"/>
      <c r="D21" s="36">
        <v>200</v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23.25" customHeight="1">
      <c r="A22" s="95"/>
      <c r="B22" s="143" t="s">
        <v>79</v>
      </c>
      <c r="C22" s="143"/>
      <c r="D22" s="37">
        <f>IF(D19-D21&lt;0,0,D19-D21)</f>
        <v>0</v>
      </c>
      <c r="E22" s="95"/>
      <c r="F22" s="98" t="s">
        <v>80</v>
      </c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8.75" customHeight="1">
      <c r="A23" s="87"/>
      <c r="B23" s="38" t="s">
        <v>53</v>
      </c>
      <c r="C23" s="39"/>
      <c r="D23" s="1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87"/>
      <c r="B24" s="39"/>
      <c r="C24" s="39"/>
      <c r="D24" s="1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87"/>
      <c r="B25" s="39"/>
      <c r="C25" s="39"/>
      <c r="D25" s="1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87"/>
      <c r="B26" s="1"/>
      <c r="C26" s="1"/>
      <c r="D26" s="1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87"/>
      <c r="B27" s="40" t="str">
        <f>Datenblatt!D6</f>
        <v>Peter Mustermann</v>
      </c>
      <c r="C27" s="41" t="str">
        <f>Datenblatt!D8</f>
        <v>Musterstr. 1</v>
      </c>
      <c r="D27" s="42" t="str">
        <f>Datenblatt!D10</f>
        <v>1000 Berlin</v>
      </c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87"/>
      <c r="B31" s="99"/>
      <c r="C31" s="99"/>
      <c r="D31" s="99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algorithmName="SHA-512" hashValue="LIwjUkVVLy+vX2XVmz4ZAnsPCdiyQ9rgINo9q3NmfXCBJPW8I5Z264DzOt/oiAtFFS7k3v/kdQw5GHsYKluq4g==" saltValue="XENhQUS+uxvtvWlFLVXVog==" spinCount="100000" sheet="1" objects="1" scenarios="1"/>
  <mergeCells count="14">
    <mergeCell ref="B22:C22"/>
    <mergeCell ref="B20:C20"/>
    <mergeCell ref="B21:C21"/>
    <mergeCell ref="F3:I3"/>
    <mergeCell ref="B11:C11"/>
    <mergeCell ref="B15:C15"/>
    <mergeCell ref="B16:C16"/>
    <mergeCell ref="B17:C17"/>
    <mergeCell ref="B4:C4"/>
    <mergeCell ref="B5:C5"/>
    <mergeCell ref="B7:C7"/>
    <mergeCell ref="B8:C8"/>
    <mergeCell ref="B9:C9"/>
    <mergeCell ref="B10:C10"/>
  </mergeCells>
  <hyperlinks>
    <hyperlink ref="B23" r:id="rId1" xr:uid="{00000000-0004-0000-0200-000000000000}"/>
  </hyperlinks>
  <pageMargins left="0.70833333333333337" right="0.70833333333333337" top="0.78749999999999998" bottom="0.78749999999999998" header="0.31527777777777777" footer="0.51180555555555551"/>
  <pageSetup paperSize="9" firstPageNumber="0" orientation="portrait" horizontalDpi="300" verticalDpi="300" r:id="rId2"/>
  <headerFooter alignWithMargins="0">
    <oddHeader>&amp;C&amp;A</oddHead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AA999"/>
  <sheetViews>
    <sheetView showGridLines="0" zoomScaleNormal="100" workbookViewId="0">
      <selection activeCell="T14" sqref="T14"/>
    </sheetView>
  </sheetViews>
  <sheetFormatPr baseColWidth="10" defaultColWidth="17.28515625" defaultRowHeight="12.75"/>
  <cols>
    <col min="1" max="1" width="7.28515625" customWidth="1"/>
    <col min="2" max="2" width="28.7109375" customWidth="1"/>
    <col min="3" max="13" width="7.7109375" customWidth="1"/>
    <col min="14" max="14" width="8.5703125" customWidth="1"/>
    <col min="15" max="15" width="2.7109375" customWidth="1"/>
    <col min="16" max="16" width="25.7109375" customWidth="1"/>
    <col min="17" max="26" width="9.140625" customWidth="1"/>
    <col min="27" max="27" width="10" customWidth="1"/>
  </cols>
  <sheetData>
    <row r="1" spans="1:27" ht="4.5" customHeight="1">
      <c r="A1" s="93"/>
      <c r="B1" s="94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1"/>
      <c r="Z1" s="1"/>
      <c r="AA1" s="1"/>
    </row>
    <row r="2" spans="1:27" s="44" customFormat="1" ht="45" customHeight="1">
      <c r="A2" s="84"/>
      <c r="B2" s="85"/>
      <c r="C2" s="152" t="s">
        <v>104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86"/>
      <c r="P2" s="86"/>
      <c r="Q2" s="86"/>
      <c r="R2" s="86"/>
      <c r="S2" s="86"/>
      <c r="T2" s="86"/>
      <c r="U2" s="86"/>
      <c r="V2" s="86"/>
      <c r="W2" s="86"/>
      <c r="X2" s="84"/>
    </row>
    <row r="3" spans="1:27" ht="20.25" customHeight="1" thickBot="1">
      <c r="A3" s="93"/>
      <c r="B3" s="45"/>
      <c r="D3" s="155" t="s">
        <v>105</v>
      </c>
      <c r="E3" s="156"/>
      <c r="F3" s="156"/>
      <c r="G3" s="156"/>
      <c r="H3" s="156"/>
      <c r="I3" s="156"/>
      <c r="J3" s="156"/>
      <c r="K3" s="156"/>
      <c r="O3" s="1"/>
      <c r="P3" s="87"/>
      <c r="Q3" s="87"/>
      <c r="R3" s="87"/>
      <c r="S3" s="87"/>
      <c r="T3" s="87"/>
      <c r="U3" s="87"/>
      <c r="V3" s="87"/>
      <c r="W3" s="87"/>
      <c r="X3" s="93"/>
    </row>
    <row r="4" spans="1:27" ht="15" customHeight="1" thickBot="1">
      <c r="A4" s="93"/>
      <c r="B4" s="46" t="s">
        <v>81</v>
      </c>
      <c r="C4" s="153">
        <f>Datenblatt!D12</f>
        <v>2024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47"/>
      <c r="P4" s="88"/>
      <c r="Q4" s="88"/>
      <c r="R4" s="88"/>
      <c r="S4" s="88"/>
      <c r="T4" s="88"/>
      <c r="U4" s="88"/>
      <c r="V4" s="88"/>
      <c r="W4" s="88"/>
      <c r="X4" s="93"/>
    </row>
    <row r="5" spans="1:27" ht="15" customHeight="1">
      <c r="A5" s="93"/>
      <c r="B5" s="48" t="s">
        <v>82</v>
      </c>
      <c r="C5" s="49" t="s">
        <v>83</v>
      </c>
      <c r="D5" s="50" t="s">
        <v>84</v>
      </c>
      <c r="E5" s="51" t="s">
        <v>85</v>
      </c>
      <c r="F5" s="50" t="s">
        <v>86</v>
      </c>
      <c r="G5" s="51" t="s">
        <v>87</v>
      </c>
      <c r="H5" s="50" t="s">
        <v>88</v>
      </c>
      <c r="I5" s="51" t="s">
        <v>89</v>
      </c>
      <c r="J5" s="50" t="s">
        <v>90</v>
      </c>
      <c r="K5" s="50" t="s">
        <v>91</v>
      </c>
      <c r="L5" s="51" t="s">
        <v>92</v>
      </c>
      <c r="M5" s="50" t="s">
        <v>93</v>
      </c>
      <c r="N5" s="52" t="s">
        <v>94</v>
      </c>
      <c r="O5" s="53"/>
      <c r="P5" s="89"/>
      <c r="Q5" s="89"/>
      <c r="R5" s="89"/>
      <c r="S5" s="89"/>
      <c r="T5" s="89"/>
      <c r="U5" s="89"/>
      <c r="V5" s="89"/>
      <c r="W5" s="89"/>
      <c r="X5" s="93"/>
    </row>
    <row r="6" spans="1:27" ht="19.5" customHeight="1">
      <c r="A6" s="93"/>
      <c r="B6" s="54" t="s">
        <v>95</v>
      </c>
      <c r="C6" s="55">
        <f t="shared" ref="C6:N6" si="0">SUM(C7:C9)</f>
        <v>0</v>
      </c>
      <c r="D6" s="56">
        <f t="shared" si="0"/>
        <v>0</v>
      </c>
      <c r="E6" s="56">
        <f t="shared" si="0"/>
        <v>0</v>
      </c>
      <c r="F6" s="56">
        <f t="shared" si="0"/>
        <v>0</v>
      </c>
      <c r="G6" s="56">
        <f t="shared" si="0"/>
        <v>0</v>
      </c>
      <c r="H6" s="56">
        <f t="shared" si="0"/>
        <v>0</v>
      </c>
      <c r="I6" s="56">
        <f t="shared" si="0"/>
        <v>0</v>
      </c>
      <c r="J6" s="56">
        <f t="shared" si="0"/>
        <v>0</v>
      </c>
      <c r="K6" s="56">
        <f t="shared" si="0"/>
        <v>0</v>
      </c>
      <c r="L6" s="56">
        <f t="shared" si="0"/>
        <v>0</v>
      </c>
      <c r="M6" s="56">
        <f t="shared" si="0"/>
        <v>0</v>
      </c>
      <c r="N6" s="57">
        <f t="shared" si="0"/>
        <v>0</v>
      </c>
      <c r="O6" s="47"/>
      <c r="P6" s="88"/>
      <c r="Q6" s="88"/>
      <c r="R6" s="88"/>
      <c r="S6" s="88"/>
      <c r="T6" s="88"/>
      <c r="U6" s="88"/>
      <c r="V6" s="88"/>
      <c r="W6" s="88"/>
      <c r="X6" s="93"/>
    </row>
    <row r="7" spans="1:27" ht="16.5" customHeight="1">
      <c r="A7" s="93"/>
      <c r="B7" s="58" t="str">
        <f>Datenblatt!D14</f>
        <v>Umsatzerlöse</v>
      </c>
      <c r="C7" s="59">
        <v>0</v>
      </c>
      <c r="D7" s="60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1">
        <v>0</v>
      </c>
      <c r="O7" s="47"/>
      <c r="P7" s="88"/>
      <c r="Q7" s="88"/>
      <c r="R7" s="88"/>
      <c r="S7" s="88"/>
      <c r="T7" s="88"/>
      <c r="U7" s="88"/>
      <c r="V7" s="88"/>
      <c r="W7" s="88"/>
      <c r="X7" s="93"/>
    </row>
    <row r="8" spans="1:27" ht="16.5" customHeight="1">
      <c r="A8" s="93"/>
      <c r="B8" s="58" t="str">
        <f>Datenblatt!D16</f>
        <v xml:space="preserve">  </v>
      </c>
      <c r="C8" s="62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4">
        <v>0</v>
      </c>
      <c r="O8" s="47"/>
      <c r="P8" s="88"/>
      <c r="Q8" s="88"/>
      <c r="R8" s="88"/>
      <c r="S8" s="88"/>
      <c r="T8" s="88"/>
      <c r="U8" s="88"/>
      <c r="V8" s="88"/>
      <c r="W8" s="88"/>
      <c r="X8" s="93"/>
    </row>
    <row r="9" spans="1:27" ht="16.5" customHeight="1">
      <c r="A9" s="93"/>
      <c r="B9" s="65" t="str">
        <f>Datenblatt!D18</f>
        <v xml:space="preserve">  </v>
      </c>
      <c r="C9" s="62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4">
        <v>0</v>
      </c>
      <c r="O9" s="47"/>
      <c r="P9" s="88"/>
      <c r="Q9" s="88"/>
      <c r="R9" s="88"/>
      <c r="S9" s="88"/>
      <c r="T9" s="88"/>
      <c r="U9" s="88"/>
      <c r="V9" s="88"/>
      <c r="W9" s="88"/>
      <c r="X9" s="93"/>
    </row>
    <row r="10" spans="1:27" ht="15" customHeight="1">
      <c r="A10" s="93"/>
      <c r="B10" s="54" t="s">
        <v>96</v>
      </c>
      <c r="C10" s="66">
        <f t="shared" ref="C10:N10" si="1">C6</f>
        <v>0</v>
      </c>
      <c r="D10" s="66">
        <f t="shared" si="1"/>
        <v>0</v>
      </c>
      <c r="E10" s="66">
        <f t="shared" si="1"/>
        <v>0</v>
      </c>
      <c r="F10" s="66">
        <f t="shared" si="1"/>
        <v>0</v>
      </c>
      <c r="G10" s="66">
        <f t="shared" si="1"/>
        <v>0</v>
      </c>
      <c r="H10" s="66">
        <f t="shared" si="1"/>
        <v>0</v>
      </c>
      <c r="I10" s="66">
        <f t="shared" si="1"/>
        <v>0</v>
      </c>
      <c r="J10" s="66">
        <f t="shared" si="1"/>
        <v>0</v>
      </c>
      <c r="K10" s="66">
        <f t="shared" si="1"/>
        <v>0</v>
      </c>
      <c r="L10" s="66">
        <f t="shared" si="1"/>
        <v>0</v>
      </c>
      <c r="M10" s="66">
        <f t="shared" si="1"/>
        <v>0</v>
      </c>
      <c r="N10" s="67">
        <f t="shared" si="1"/>
        <v>0</v>
      </c>
      <c r="O10" s="47"/>
      <c r="P10" s="88"/>
      <c r="Q10" s="88"/>
      <c r="R10" s="88"/>
      <c r="S10" s="88"/>
      <c r="T10" s="88"/>
      <c r="U10" s="88"/>
      <c r="V10" s="88"/>
      <c r="W10" s="88"/>
      <c r="X10" s="93"/>
    </row>
    <row r="11" spans="1:27" ht="18" customHeight="1">
      <c r="A11" s="93"/>
      <c r="B11" s="65" t="s">
        <v>97</v>
      </c>
      <c r="C11" s="62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/>
      <c r="J11" s="63">
        <v>0</v>
      </c>
      <c r="K11" s="63">
        <v>0</v>
      </c>
      <c r="L11" s="63">
        <v>0</v>
      </c>
      <c r="M11" s="63">
        <v>0</v>
      </c>
      <c r="N11" s="64">
        <v>0</v>
      </c>
      <c r="O11" s="47"/>
      <c r="P11" s="88"/>
      <c r="Q11" s="88"/>
      <c r="R11" s="88"/>
      <c r="S11" s="88"/>
      <c r="T11" s="88"/>
      <c r="U11" s="88"/>
      <c r="V11" s="88"/>
      <c r="W11" s="88"/>
      <c r="X11" s="93"/>
    </row>
    <row r="12" spans="1:27" ht="15" customHeight="1">
      <c r="A12" s="93"/>
      <c r="B12" s="68" t="s">
        <v>98</v>
      </c>
      <c r="C12" s="66">
        <f t="shared" ref="C12:N12" si="2">C10-C11</f>
        <v>0</v>
      </c>
      <c r="D12" s="66">
        <f t="shared" si="2"/>
        <v>0</v>
      </c>
      <c r="E12" s="66">
        <f t="shared" si="2"/>
        <v>0</v>
      </c>
      <c r="F12" s="66">
        <f t="shared" si="2"/>
        <v>0</v>
      </c>
      <c r="G12" s="66">
        <f t="shared" si="2"/>
        <v>0</v>
      </c>
      <c r="H12" s="66">
        <f t="shared" si="2"/>
        <v>0</v>
      </c>
      <c r="I12" s="66">
        <f t="shared" si="2"/>
        <v>0</v>
      </c>
      <c r="J12" s="66">
        <f t="shared" si="2"/>
        <v>0</v>
      </c>
      <c r="K12" s="66">
        <f t="shared" si="2"/>
        <v>0</v>
      </c>
      <c r="L12" s="66">
        <f t="shared" si="2"/>
        <v>0</v>
      </c>
      <c r="M12" s="66">
        <f t="shared" si="2"/>
        <v>0</v>
      </c>
      <c r="N12" s="67">
        <f t="shared" si="2"/>
        <v>0</v>
      </c>
      <c r="O12" s="47"/>
      <c r="P12" s="88"/>
      <c r="Q12" s="88"/>
      <c r="R12" s="88"/>
      <c r="S12" s="88"/>
      <c r="T12" s="88"/>
      <c r="U12" s="88"/>
      <c r="V12" s="88"/>
      <c r="W12" s="88"/>
      <c r="X12" s="93"/>
    </row>
    <row r="13" spans="1:27" ht="16.5" customHeight="1">
      <c r="A13" s="93"/>
      <c r="B13" s="65" t="s">
        <v>99</v>
      </c>
      <c r="C13" s="62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4">
        <v>0</v>
      </c>
      <c r="O13" s="47"/>
      <c r="P13" s="88"/>
      <c r="Q13" s="88"/>
      <c r="R13" s="88"/>
      <c r="S13" s="88"/>
      <c r="T13" s="88"/>
      <c r="U13" s="88"/>
      <c r="V13" s="88"/>
      <c r="W13" s="88"/>
      <c r="X13" s="93"/>
    </row>
    <row r="14" spans="1:27" ht="16.5" customHeight="1">
      <c r="A14" s="93"/>
      <c r="B14" s="65" t="s">
        <v>100</v>
      </c>
      <c r="C14" s="62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4">
        <v>0</v>
      </c>
      <c r="O14" s="69"/>
      <c r="P14" s="90"/>
      <c r="Q14" s="90"/>
      <c r="R14" s="90"/>
      <c r="S14" s="90"/>
      <c r="T14" s="90"/>
      <c r="U14" s="90"/>
      <c r="V14" s="90"/>
      <c r="W14" s="90"/>
      <c r="X14" s="93"/>
    </row>
    <row r="15" spans="1:27" ht="16.5" customHeight="1">
      <c r="A15" s="93"/>
      <c r="B15" s="65" t="s">
        <v>101</v>
      </c>
      <c r="C15" s="70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2">
        <v>0</v>
      </c>
      <c r="O15" s="73"/>
      <c r="P15" s="91"/>
      <c r="Q15" s="91"/>
      <c r="R15" s="91"/>
      <c r="S15" s="91"/>
      <c r="T15" s="91"/>
      <c r="U15" s="91"/>
      <c r="V15" s="91"/>
      <c r="W15" s="91"/>
      <c r="X15" s="93"/>
    </row>
    <row r="16" spans="1:27" ht="16.5" customHeight="1">
      <c r="A16" s="93"/>
      <c r="B16" s="65" t="str">
        <f>Datenblatt!D24</f>
        <v xml:space="preserve">Cloudtools Adobe / Zoom / Calendly </v>
      </c>
      <c r="C16" s="62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4">
        <v>0</v>
      </c>
      <c r="O16" s="47"/>
      <c r="P16" s="88"/>
      <c r="Q16" s="88"/>
      <c r="R16" s="88"/>
      <c r="S16" s="88"/>
      <c r="T16" s="88"/>
      <c r="U16" s="88"/>
      <c r="V16" s="88"/>
      <c r="W16" s="88"/>
      <c r="X16" s="93"/>
    </row>
    <row r="17" spans="1:24" ht="16.5" customHeight="1">
      <c r="A17" s="93"/>
      <c r="B17" s="65" t="str">
        <f>Datenblatt!D26</f>
        <v>Miete Büro anteilig Privat</v>
      </c>
      <c r="C17" s="62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4">
        <v>0</v>
      </c>
      <c r="O17" s="47"/>
      <c r="P17" s="88"/>
      <c r="Q17" s="88"/>
      <c r="R17" s="88"/>
      <c r="S17" s="88"/>
      <c r="T17" s="88"/>
      <c r="U17" s="88"/>
      <c r="V17" s="88"/>
      <c r="W17" s="88"/>
      <c r="X17" s="93"/>
    </row>
    <row r="18" spans="1:24" ht="16.5" customHeight="1">
      <c r="A18" s="93"/>
      <c r="B18" s="65" t="str">
        <f>Datenblatt!D28</f>
        <v>Webhosting / Domain</v>
      </c>
      <c r="C18" s="62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4">
        <v>0</v>
      </c>
      <c r="O18" s="47"/>
      <c r="P18" s="88"/>
      <c r="Q18" s="88"/>
      <c r="R18" s="88"/>
      <c r="S18" s="88"/>
      <c r="T18" s="88"/>
      <c r="U18" s="88"/>
      <c r="V18" s="88"/>
      <c r="W18" s="88"/>
      <c r="X18" s="93"/>
    </row>
    <row r="19" spans="1:24" ht="16.5" customHeight="1">
      <c r="A19" s="93"/>
      <c r="B19" s="65" t="str">
        <f>Datenblatt!D30</f>
        <v>Betriebshaftpflicht</v>
      </c>
      <c r="C19" s="62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4">
        <v>0</v>
      </c>
      <c r="O19" s="47"/>
      <c r="P19" s="88"/>
      <c r="Q19" s="88"/>
      <c r="R19" s="88"/>
      <c r="S19" s="88"/>
      <c r="T19" s="88"/>
      <c r="U19" s="88"/>
      <c r="V19" s="88"/>
      <c r="W19" s="88"/>
      <c r="X19" s="93"/>
    </row>
    <row r="20" spans="1:24" ht="16.5" customHeight="1">
      <c r="A20" s="93"/>
      <c r="B20" s="65" t="str">
        <f>Datenblatt!D32</f>
        <v>Bürobedarf u. Porto</v>
      </c>
      <c r="C20" s="62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4">
        <v>0</v>
      </c>
      <c r="O20" s="47"/>
      <c r="P20" s="88"/>
      <c r="Q20" s="88"/>
      <c r="R20" s="88"/>
      <c r="S20" s="88"/>
      <c r="T20" s="88"/>
      <c r="U20" s="88"/>
      <c r="V20" s="88"/>
      <c r="W20" s="88"/>
      <c r="X20" s="93"/>
    </row>
    <row r="21" spans="1:24" ht="16.5" customHeight="1">
      <c r="A21" s="93"/>
      <c r="B21" s="65" t="str">
        <f>Datenblatt!D34</f>
        <v>Xing / Linkedin</v>
      </c>
      <c r="C21" s="62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4">
        <v>0</v>
      </c>
      <c r="O21" s="47"/>
      <c r="P21" s="88"/>
      <c r="Q21" s="88"/>
      <c r="R21" s="88"/>
      <c r="S21" s="88"/>
      <c r="T21" s="88"/>
      <c r="U21" s="88"/>
      <c r="V21" s="88"/>
      <c r="W21" s="88"/>
      <c r="X21" s="93"/>
    </row>
    <row r="22" spans="1:24" ht="16.5" customHeight="1">
      <c r="A22" s="93"/>
      <c r="B22" s="65" t="str">
        <f>Datenblatt!D36</f>
        <v>Fachliteratur / Fortbildung</v>
      </c>
      <c r="C22" s="62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4">
        <v>0</v>
      </c>
      <c r="O22" s="47"/>
      <c r="P22" s="88"/>
      <c r="Q22" s="88"/>
      <c r="R22" s="88"/>
      <c r="S22" s="88"/>
      <c r="T22" s="88"/>
      <c r="U22" s="88"/>
      <c r="V22" s="88"/>
      <c r="W22" s="88"/>
      <c r="X22" s="93"/>
    </row>
    <row r="23" spans="1:24" ht="16.5" customHeight="1">
      <c r="A23" s="93"/>
      <c r="B23" s="65" t="str">
        <f>Datenblatt!D38</f>
        <v>Telefon / Handy / Internet</v>
      </c>
      <c r="C23" s="62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4">
        <v>0</v>
      </c>
      <c r="O23" s="47"/>
      <c r="P23" s="88"/>
      <c r="Q23" s="88"/>
      <c r="R23" s="88"/>
      <c r="S23" s="88"/>
      <c r="T23" s="88"/>
      <c r="U23" s="88"/>
      <c r="V23" s="88"/>
      <c r="W23" s="88"/>
      <c r="X23" s="93"/>
    </row>
    <row r="24" spans="1:24" ht="16.5" customHeight="1">
      <c r="A24" s="93"/>
      <c r="B24" s="65" t="str">
        <f>Datenblatt!D40</f>
        <v>Reisekosten</v>
      </c>
      <c r="C24" s="62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4">
        <v>0</v>
      </c>
      <c r="O24" s="47"/>
      <c r="P24" s="88"/>
      <c r="Q24" s="88"/>
      <c r="R24" s="88"/>
      <c r="S24" s="88"/>
      <c r="T24" s="88"/>
      <c r="U24" s="88"/>
      <c r="V24" s="88"/>
      <c r="W24" s="88"/>
      <c r="X24" s="93"/>
    </row>
    <row r="25" spans="1:24" ht="16.5" customHeight="1">
      <c r="A25" s="93"/>
      <c r="B25" s="65" t="str">
        <f>Datenblatt!D42</f>
        <v>Steuerberater / Buchhaltungssoftware</v>
      </c>
      <c r="C25" s="62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4">
        <v>0</v>
      </c>
      <c r="O25" s="47"/>
      <c r="P25" s="88"/>
      <c r="Q25" s="88"/>
      <c r="R25" s="88"/>
      <c r="S25" s="88"/>
      <c r="T25" s="88"/>
      <c r="U25" s="88"/>
      <c r="V25" s="88"/>
      <c r="W25" s="88"/>
      <c r="X25" s="93"/>
    </row>
    <row r="26" spans="1:24" ht="16.5" customHeight="1">
      <c r="A26" s="93"/>
      <c r="B26" s="65" t="str">
        <f>Datenblatt!D44</f>
        <v>sonst. Kosten (Kto.f.)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74">
        <v>0</v>
      </c>
      <c r="O26" s="47"/>
      <c r="P26" s="88"/>
      <c r="Q26" s="88"/>
      <c r="R26" s="88"/>
      <c r="S26" s="88"/>
      <c r="T26" s="88"/>
      <c r="U26" s="88"/>
      <c r="V26" s="88"/>
      <c r="W26" s="88"/>
      <c r="X26" s="93"/>
    </row>
    <row r="27" spans="1:24" ht="18" customHeight="1">
      <c r="A27" s="93"/>
      <c r="B27" s="68" t="s">
        <v>102</v>
      </c>
      <c r="C27" s="66">
        <f t="shared" ref="C27:N27" si="3">SUM(C13:C26)*-1</f>
        <v>0</v>
      </c>
      <c r="D27" s="66">
        <f t="shared" si="3"/>
        <v>0</v>
      </c>
      <c r="E27" s="66">
        <f t="shared" si="3"/>
        <v>0</v>
      </c>
      <c r="F27" s="66">
        <f t="shared" si="3"/>
        <v>0</v>
      </c>
      <c r="G27" s="66">
        <f t="shared" si="3"/>
        <v>0</v>
      </c>
      <c r="H27" s="66">
        <f t="shared" si="3"/>
        <v>0</v>
      </c>
      <c r="I27" s="66">
        <f t="shared" si="3"/>
        <v>0</v>
      </c>
      <c r="J27" s="66">
        <f t="shared" si="3"/>
        <v>0</v>
      </c>
      <c r="K27" s="66">
        <f t="shared" si="3"/>
        <v>0</v>
      </c>
      <c r="L27" s="66">
        <f t="shared" si="3"/>
        <v>0</v>
      </c>
      <c r="M27" s="66">
        <f t="shared" si="3"/>
        <v>0</v>
      </c>
      <c r="N27" s="67">
        <f t="shared" si="3"/>
        <v>0</v>
      </c>
      <c r="O27" s="47"/>
      <c r="P27" s="88"/>
      <c r="Q27" s="88"/>
      <c r="R27" s="88"/>
      <c r="S27" s="88"/>
      <c r="T27" s="88"/>
      <c r="U27" s="88"/>
      <c r="V27" s="88"/>
      <c r="W27" s="88"/>
      <c r="X27" s="93"/>
    </row>
    <row r="28" spans="1:24" ht="15" customHeight="1">
      <c r="A28" s="93"/>
      <c r="B28" s="75"/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8"/>
      <c r="O28" s="47"/>
      <c r="P28" s="88"/>
      <c r="Q28" s="88"/>
      <c r="R28" s="88"/>
      <c r="S28" s="88"/>
      <c r="T28" s="88"/>
      <c r="U28" s="88"/>
      <c r="V28" s="88"/>
      <c r="W28" s="88"/>
      <c r="X28" s="93"/>
    </row>
    <row r="29" spans="1:24" ht="19.5" customHeight="1">
      <c r="A29" s="93"/>
      <c r="B29" s="79" t="s">
        <v>103</v>
      </c>
      <c r="C29" s="80">
        <f t="shared" ref="C29:N29" si="4">C12+C27</f>
        <v>0</v>
      </c>
      <c r="D29" s="80">
        <f t="shared" si="4"/>
        <v>0</v>
      </c>
      <c r="E29" s="80">
        <f t="shared" si="4"/>
        <v>0</v>
      </c>
      <c r="F29" s="80">
        <f t="shared" si="4"/>
        <v>0</v>
      </c>
      <c r="G29" s="80">
        <f t="shared" si="4"/>
        <v>0</v>
      </c>
      <c r="H29" s="80">
        <f t="shared" si="4"/>
        <v>0</v>
      </c>
      <c r="I29" s="80">
        <f t="shared" si="4"/>
        <v>0</v>
      </c>
      <c r="J29" s="80">
        <f t="shared" si="4"/>
        <v>0</v>
      </c>
      <c r="K29" s="80">
        <f t="shared" si="4"/>
        <v>0</v>
      </c>
      <c r="L29" s="80">
        <f t="shared" si="4"/>
        <v>0</v>
      </c>
      <c r="M29" s="80">
        <f t="shared" si="4"/>
        <v>0</v>
      </c>
      <c r="N29" s="81">
        <f t="shared" si="4"/>
        <v>0</v>
      </c>
      <c r="O29" s="47"/>
      <c r="P29" s="88"/>
      <c r="Q29" s="88"/>
      <c r="R29" s="88"/>
      <c r="S29" s="88"/>
      <c r="T29" s="88"/>
      <c r="U29" s="88"/>
      <c r="V29" s="88"/>
      <c r="W29" s="88"/>
      <c r="X29" s="93"/>
    </row>
    <row r="30" spans="1:24" ht="15.75" customHeight="1">
      <c r="A30" s="93"/>
      <c r="B30" s="38" t="s">
        <v>53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1"/>
      <c r="P30" s="87"/>
      <c r="Q30" s="87"/>
      <c r="R30" s="87"/>
      <c r="S30" s="87"/>
      <c r="T30" s="87"/>
      <c r="U30" s="87"/>
      <c r="V30" s="87"/>
      <c r="W30" s="87"/>
      <c r="X30" s="93"/>
    </row>
    <row r="31" spans="1:24" ht="5.25" customHeight="1">
      <c r="A31" s="93"/>
      <c r="B31" s="43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1"/>
      <c r="P31" s="87"/>
      <c r="Q31" s="87"/>
      <c r="R31" s="87"/>
      <c r="S31" s="87"/>
      <c r="T31" s="87"/>
      <c r="U31" s="87"/>
      <c r="V31" s="87"/>
      <c r="W31" s="87"/>
      <c r="X31" s="93"/>
    </row>
    <row r="32" spans="1:24" ht="12.75" customHeight="1">
      <c r="A32" s="93"/>
      <c r="B32" s="40" t="str">
        <f>Datenblatt!D6</f>
        <v>Peter Mustermann</v>
      </c>
      <c r="C32" s="41"/>
      <c r="D32" s="41"/>
      <c r="E32" s="154" t="str">
        <f>Datenblatt!D8</f>
        <v>Musterstr. 1</v>
      </c>
      <c r="F32" s="154"/>
      <c r="G32" s="154"/>
      <c r="H32" s="154"/>
      <c r="I32" s="154"/>
      <c r="J32" s="154"/>
      <c r="K32" s="41"/>
      <c r="L32" s="41"/>
      <c r="M32" s="41"/>
      <c r="N32" s="42" t="str">
        <f>Datenblatt!D10</f>
        <v>1000 Berlin</v>
      </c>
      <c r="O32" s="1"/>
      <c r="P32" s="87"/>
      <c r="Q32" s="87"/>
      <c r="R32" s="87"/>
      <c r="S32" s="87"/>
      <c r="T32" s="87"/>
      <c r="U32" s="87"/>
      <c r="V32" s="87"/>
      <c r="W32" s="87"/>
      <c r="X32" s="93"/>
    </row>
    <row r="33" spans="1:27" ht="12.75" customHeight="1">
      <c r="A33" s="93"/>
      <c r="B33" s="94"/>
      <c r="C33" s="87"/>
      <c r="D33" s="87"/>
      <c r="E33" s="87"/>
      <c r="F33" s="87"/>
      <c r="G33" s="87"/>
      <c r="H33" s="92"/>
      <c r="I33" s="92"/>
      <c r="J33" s="92"/>
      <c r="K33" s="92"/>
      <c r="L33" s="92"/>
      <c r="M33" s="92"/>
      <c r="N33" s="92"/>
      <c r="O33" s="87"/>
      <c r="P33" s="87"/>
      <c r="Q33" s="87"/>
      <c r="R33" s="87"/>
      <c r="S33" s="87"/>
      <c r="T33" s="87"/>
      <c r="U33" s="87"/>
      <c r="V33" s="87"/>
      <c r="W33" s="87"/>
      <c r="X33" s="93"/>
    </row>
    <row r="34" spans="1:27" ht="12.75" customHeight="1">
      <c r="A34" s="93"/>
      <c r="B34" s="94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92"/>
      <c r="S34" s="87"/>
      <c r="T34" s="87"/>
      <c r="U34" s="87"/>
      <c r="V34" s="87"/>
      <c r="W34" s="87"/>
      <c r="X34" s="87"/>
      <c r="Y34" s="1"/>
      <c r="Z34" s="1"/>
      <c r="AA34" s="1"/>
    </row>
    <row r="35" spans="1:27" ht="12.75" customHeight="1">
      <c r="A35" s="93"/>
      <c r="B35" s="94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1"/>
      <c r="Z35" s="1"/>
      <c r="AA35" s="1"/>
    </row>
    <row r="36" spans="1:27" ht="12.75" customHeight="1">
      <c r="A36" s="93"/>
      <c r="B36" s="94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1"/>
      <c r="Z36" s="1"/>
      <c r="AA36" s="1"/>
    </row>
    <row r="37" spans="1:27" ht="12.75" customHeight="1">
      <c r="A37" s="93"/>
      <c r="B37" s="94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1"/>
      <c r="Z37" s="1"/>
      <c r="AA37" s="1"/>
    </row>
    <row r="38" spans="1:27" ht="12.75" customHeight="1">
      <c r="A38" s="93"/>
      <c r="B38" s="94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1"/>
      <c r="Z38" s="1"/>
      <c r="AA38" s="1"/>
    </row>
    <row r="39" spans="1:27" ht="12.75" customHeight="1">
      <c r="A39" s="93"/>
      <c r="B39" s="94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1"/>
      <c r="Z39" s="1"/>
      <c r="AA39" s="1"/>
    </row>
    <row r="40" spans="1:27" ht="12.75" customHeight="1">
      <c r="A40" s="93"/>
      <c r="B40" s="94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1"/>
      <c r="Z40" s="1"/>
      <c r="AA40" s="1"/>
    </row>
    <row r="41" spans="1:27" ht="12.75" customHeight="1">
      <c r="A41" s="93"/>
      <c r="B41" s="94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1"/>
      <c r="Z41" s="1"/>
      <c r="AA41" s="1"/>
    </row>
    <row r="42" spans="1:27" ht="12.75" customHeight="1">
      <c r="A42" s="93"/>
      <c r="B42" s="94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1"/>
      <c r="Z42" s="1"/>
      <c r="AA42" s="1"/>
    </row>
    <row r="43" spans="1:27" ht="12.75" customHeight="1">
      <c r="A43" s="93"/>
      <c r="B43" s="94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1"/>
      <c r="Z43" s="1"/>
      <c r="AA43" s="1"/>
    </row>
    <row r="44" spans="1:27" ht="12.75" customHeight="1">
      <c r="A44" s="93"/>
      <c r="B44" s="94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1"/>
      <c r="Z44" s="1"/>
      <c r="AA44" s="1"/>
    </row>
    <row r="45" spans="1:27" ht="12.75" customHeight="1">
      <c r="A45" s="93"/>
      <c r="B45" s="94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1"/>
      <c r="Z45" s="1"/>
      <c r="AA45" s="1"/>
    </row>
    <row r="46" spans="1:27" ht="12.75" customHeight="1">
      <c r="B46" s="4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B47" s="4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B48" s="4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ht="12.75" customHeight="1">
      <c r="B49" s="4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ht="12.75" customHeight="1">
      <c r="B50" s="4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ht="12.75" customHeight="1">
      <c r="B51" s="4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ht="12.75" customHeight="1">
      <c r="B52" s="4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ht="12.75" customHeight="1">
      <c r="B53" s="4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ht="12.75" customHeight="1">
      <c r="B54" s="4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ht="12.75" customHeight="1">
      <c r="B55" s="4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ht="12.75" customHeight="1">
      <c r="B56" s="4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ht="12.75" customHeight="1">
      <c r="B57" s="4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ht="12.75" customHeight="1">
      <c r="B58" s="4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ht="12.75" customHeight="1">
      <c r="B59" s="4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ht="12.75" customHeight="1">
      <c r="B60" s="4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ht="12.75" customHeight="1">
      <c r="B61" s="4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ht="12.75" customHeight="1">
      <c r="B62" s="4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ht="12.75" customHeight="1">
      <c r="B63" s="4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 ht="12.75" customHeight="1">
      <c r="B64" s="4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2:27" ht="12.75" customHeight="1">
      <c r="B65" s="4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2:27" ht="12.75" customHeight="1">
      <c r="B66" s="4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2:27" ht="12.75" customHeight="1">
      <c r="B67" s="4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2:27" ht="12.75" customHeight="1">
      <c r="B68" s="4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2:27" ht="12.75" customHeight="1">
      <c r="B69" s="4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2:27" ht="12.75" customHeight="1">
      <c r="B70" s="4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2:27" ht="12.75" customHeight="1">
      <c r="B71" s="4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2:27" ht="12.75" customHeight="1">
      <c r="B72" s="4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2:27" ht="12.75" customHeight="1">
      <c r="B73" s="4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2:27" ht="12.75" customHeight="1">
      <c r="B74" s="4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2:27" ht="12.75" customHeight="1">
      <c r="B75" s="4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2:27" ht="12.75" customHeight="1">
      <c r="B76" s="4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2:27" ht="12.75" customHeight="1">
      <c r="B77" s="4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2:27" ht="12.75" customHeight="1">
      <c r="B78" s="4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2:27" ht="12.75" customHeight="1">
      <c r="B79" s="4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2:27" ht="12.75" customHeight="1">
      <c r="B80" s="4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2:27" ht="12.75" customHeight="1">
      <c r="B81" s="4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7" ht="12.75" customHeight="1">
      <c r="B82" s="4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2:27" ht="12.75" customHeight="1">
      <c r="B83" s="4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2:27" ht="12.75" customHeight="1">
      <c r="B84" s="4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2:27" ht="12.75" customHeight="1">
      <c r="B85" s="4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2:27" ht="12.75" customHeight="1">
      <c r="B86" s="43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2:27" ht="12.75" customHeight="1">
      <c r="B87" s="4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2:27" ht="12.75" customHeight="1">
      <c r="B88" s="4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2:27" ht="12.75" customHeight="1">
      <c r="B89" s="4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2:27" ht="12.75" customHeight="1">
      <c r="B90" s="4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27" ht="12.75" customHeight="1">
      <c r="B91" s="43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27" ht="12.75" customHeight="1">
      <c r="B92" s="4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27" ht="12.75" customHeight="1">
      <c r="B93" s="4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7" ht="12.75" customHeight="1">
      <c r="B94" s="4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7" ht="12.75" customHeight="1">
      <c r="B95" s="4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7" ht="12.75" customHeight="1">
      <c r="B96" s="4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7" ht="12.75" customHeight="1">
      <c r="B97" s="4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2:27" ht="12.75" customHeight="1">
      <c r="B98" s="4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ht="12.75" customHeight="1">
      <c r="B99" s="4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ht="12.75" customHeight="1">
      <c r="B100" s="4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ht="12.75" customHeight="1">
      <c r="B101" s="4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ht="12.75" customHeight="1">
      <c r="B102" s="4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ht="12.75" customHeight="1">
      <c r="B103" s="4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 ht="12.75" customHeight="1">
      <c r="B104" s="4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ht="12.75" customHeight="1">
      <c r="B105" s="4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ht="12.75" customHeight="1">
      <c r="B106" s="4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 ht="12.75" customHeight="1">
      <c r="B107" s="4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ht="12.75" customHeight="1">
      <c r="B108" s="4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ht="12.75" customHeight="1">
      <c r="B109" s="4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ht="12.75" customHeight="1">
      <c r="B110" s="4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ht="12.75" customHeight="1">
      <c r="B111" s="4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ht="12.75" customHeight="1">
      <c r="B112" s="4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2:27" ht="12.75" customHeight="1">
      <c r="B113" s="4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2:27" ht="12.75" customHeight="1">
      <c r="B114" s="4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2:27" ht="12.75" customHeight="1">
      <c r="B115" s="4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2:27" ht="12.75" customHeight="1">
      <c r="B116" s="4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2:27" ht="12.75" customHeight="1">
      <c r="B117" s="4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2:27" ht="12.75" customHeight="1">
      <c r="B118" s="4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2:27" ht="12.75" customHeight="1">
      <c r="B119" s="4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2:27" ht="12.75" customHeight="1">
      <c r="B120" s="4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2:27" ht="12.75" customHeight="1">
      <c r="B121" s="4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2:27" ht="12.75" customHeight="1">
      <c r="B122" s="4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2:27" ht="12.75" customHeight="1">
      <c r="B123" s="4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2:27" ht="12.75" customHeight="1">
      <c r="B124" s="4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2:27" ht="12.75" customHeight="1">
      <c r="B125" s="43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2:27" ht="12.75" customHeight="1">
      <c r="B126" s="4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2:27" ht="12.75" customHeight="1">
      <c r="B127" s="43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2:27" ht="12.75" customHeight="1">
      <c r="B128" s="4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27" ht="12.75" customHeight="1">
      <c r="B129" s="43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2:27" ht="12.75" customHeight="1">
      <c r="B130" s="4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2:27" ht="12.75" customHeight="1">
      <c r="B131" s="4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27" ht="12.75" customHeight="1">
      <c r="B132" s="4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2:27" ht="12.75" customHeight="1">
      <c r="B133" s="4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2:27" ht="12.75" customHeight="1">
      <c r="B134" s="4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2:27" ht="12.75" customHeight="1">
      <c r="B135" s="4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2:27" ht="12.75" customHeight="1">
      <c r="B136" s="43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2:27" ht="12.75" customHeight="1">
      <c r="B137" s="43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2:27" ht="12.75" customHeight="1">
      <c r="B138" s="4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2:27" ht="12.75" customHeight="1">
      <c r="B139" s="4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2:27" ht="12.75" customHeight="1">
      <c r="B140" s="4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2:27" ht="12.75" customHeight="1">
      <c r="B141" s="43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2:27" ht="12.75" customHeight="1">
      <c r="B142" s="43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2:27" ht="12.75" customHeight="1">
      <c r="B143" s="4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2:27" ht="12.75" customHeight="1">
      <c r="B144" s="4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2:27" ht="12.75" customHeight="1">
      <c r="B145" s="4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2:27" ht="12.75" customHeight="1">
      <c r="B146" s="4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2:27" ht="12.75" customHeight="1">
      <c r="B147" s="4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2:27" ht="12.75" customHeight="1">
      <c r="B148" s="4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2:27" ht="12.75" customHeight="1">
      <c r="B149" s="4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2:27" ht="12.75" customHeight="1">
      <c r="B150" s="4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2:27" ht="12.75" customHeight="1">
      <c r="B151" s="4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2:27" ht="12.75" customHeight="1">
      <c r="B152" s="43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2:27" ht="12.75" customHeight="1">
      <c r="B153" s="4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2:27" ht="12.75" customHeight="1">
      <c r="B154" s="4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2:27" ht="12.75" customHeight="1">
      <c r="B155" s="4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2:27" ht="12.75" customHeight="1">
      <c r="B156" s="4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2:27" ht="12.75" customHeight="1">
      <c r="B157" s="4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2:27" ht="12.75" customHeight="1">
      <c r="B158" s="4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2:27" ht="12.75" customHeight="1">
      <c r="B159" s="4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2:27" ht="12.75" customHeight="1">
      <c r="B160" s="4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2:27" ht="12.75" customHeight="1">
      <c r="B161" s="4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2:27" ht="12.75" customHeight="1">
      <c r="B162" s="4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2:27" ht="12.75" customHeight="1">
      <c r="B163" s="4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2:27" ht="12.75" customHeight="1">
      <c r="B164" s="43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2:27" ht="12.75" customHeight="1">
      <c r="B165" s="43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2:27" ht="12.75" customHeight="1">
      <c r="B166" s="43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2:27" ht="12.75" customHeight="1">
      <c r="B167" s="43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2:27" ht="12.75" customHeight="1">
      <c r="B168" s="43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2:27" ht="12.75" customHeight="1">
      <c r="B169" s="43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2:27" ht="12.75" customHeight="1">
      <c r="B170" s="43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2:27" ht="12.75" customHeight="1">
      <c r="B171" s="43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2:27" ht="12.75" customHeight="1">
      <c r="B172" s="43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2:27" ht="12.75" customHeight="1">
      <c r="B173" s="4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2:27" ht="12.75" customHeight="1">
      <c r="B174" s="43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2:27" ht="12.75" customHeight="1">
      <c r="B175" s="4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2:27" ht="12.75" customHeight="1">
      <c r="B176" s="43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2:27" ht="12.75" customHeight="1">
      <c r="B177" s="43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2:27" ht="12.75" customHeight="1">
      <c r="B178" s="43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2:27" ht="12.75" customHeight="1">
      <c r="B179" s="43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2:27" ht="12.75" customHeight="1">
      <c r="B180" s="43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2:27" ht="12.75" customHeight="1">
      <c r="B181" s="43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2:27" ht="12.75" customHeight="1">
      <c r="B182" s="43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2:27" ht="12.75" customHeight="1">
      <c r="B183" s="43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2:27" ht="12.75" customHeight="1">
      <c r="B184" s="43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2:27" ht="12.75" customHeight="1">
      <c r="B185" s="43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2:27" ht="12.75" customHeight="1">
      <c r="B186" s="43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2:27" ht="12.75" customHeight="1">
      <c r="B187" s="43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2:27" ht="12.75" customHeight="1">
      <c r="B188" s="43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2:27" ht="12.75" customHeight="1">
      <c r="B189" s="43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2:27" ht="12.75" customHeight="1">
      <c r="B190" s="43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2:27" ht="12.75" customHeight="1">
      <c r="B191" s="43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2:27" ht="12.75" customHeight="1">
      <c r="B192" s="43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2:27" ht="12.75" customHeight="1">
      <c r="B193" s="43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2:27" ht="12.75" customHeight="1">
      <c r="B194" s="43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2:27" ht="12.75" customHeight="1">
      <c r="B195" s="43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2:27" ht="12.75" customHeight="1">
      <c r="B196" s="43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2:27" ht="12.75" customHeight="1">
      <c r="B197" s="43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2:27" ht="12.75" customHeight="1">
      <c r="B198" s="4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2:27" ht="12.75" customHeight="1">
      <c r="B199" s="43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2:27" ht="12.75" customHeight="1">
      <c r="B200" s="43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2:27" ht="12.75" customHeight="1">
      <c r="B201" s="43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2:27" ht="12.75" customHeight="1">
      <c r="B202" s="4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2:27" ht="12.75" customHeight="1">
      <c r="B203" s="4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2:27" ht="12.75" customHeight="1">
      <c r="B204" s="4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2:27" ht="12.75" customHeight="1">
      <c r="B205" s="4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2:27" ht="12.75" customHeight="1">
      <c r="B206" s="43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2:27" ht="12.75" customHeight="1">
      <c r="B207" s="43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2:27" ht="12.75" customHeight="1">
      <c r="B208" s="43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2:27" ht="12.75" customHeight="1">
      <c r="B209" s="43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2:27" ht="12.75" customHeight="1">
      <c r="B210" s="43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2:27" ht="12.75" customHeight="1">
      <c r="B211" s="43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2:27" ht="12.75" customHeight="1">
      <c r="B212" s="4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2:27" ht="12.75" customHeight="1">
      <c r="B213" s="43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2:27" ht="12.75" customHeight="1">
      <c r="B214" s="43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2:27" ht="12.75" customHeight="1">
      <c r="B215" s="43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2:27" ht="12.75" customHeight="1">
      <c r="B216" s="43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2:27" ht="12.75" customHeight="1">
      <c r="B217" s="43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2:27" ht="12.75" customHeight="1">
      <c r="B218" s="4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2:27" ht="12.75" customHeight="1">
      <c r="B219" s="43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2:27" ht="12.75" customHeight="1">
      <c r="B220" s="43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2:27" ht="12.75" customHeight="1">
      <c r="B221" s="43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2:27" ht="12.75" customHeight="1">
      <c r="B222" s="43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2:27" ht="12.75" customHeight="1">
      <c r="B223" s="43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2:27" ht="12.75" customHeight="1">
      <c r="B224" s="43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2:27" ht="12.75" customHeight="1">
      <c r="B225" s="43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2:27" ht="12.75" customHeight="1">
      <c r="B226" s="43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2:27" ht="12.75" customHeight="1">
      <c r="B227" s="43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2:27" ht="12.75" customHeight="1">
      <c r="B228" s="43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2:27" ht="12.75" customHeight="1">
      <c r="B229" s="43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2:27" ht="12.75" customHeight="1">
      <c r="B230" s="43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2:27" ht="12.75" customHeight="1">
      <c r="B231" s="43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2:27" ht="12.75" customHeight="1">
      <c r="B232" s="43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2:27" ht="12.75" customHeight="1">
      <c r="B233" s="43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2:27" ht="12.75" customHeight="1">
      <c r="B234" s="4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2:27" ht="12.75" customHeight="1">
      <c r="B235" s="4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2:27" ht="12.75" customHeight="1">
      <c r="B236" s="4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2:27" ht="12.75" customHeight="1">
      <c r="B237" s="4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2:27" ht="12.75" customHeight="1">
      <c r="B238" s="43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2:27" ht="12.75" customHeight="1">
      <c r="B239" s="43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2:27" ht="12.75" customHeight="1">
      <c r="B240" s="43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2:27" ht="12.75" customHeight="1">
      <c r="B241" s="43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2:27" ht="12.75" customHeight="1">
      <c r="B242" s="43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2:27" ht="12.75" customHeight="1">
      <c r="B243" s="43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2:27" ht="12.75" customHeight="1">
      <c r="B244" s="43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2:27" ht="12.75" customHeight="1">
      <c r="B245" s="43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2:27" ht="12.75" customHeight="1">
      <c r="B246" s="4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2:27" ht="12.75" customHeight="1">
      <c r="B247" s="4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2:27" ht="12.75" customHeight="1">
      <c r="B248" s="43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2:27" ht="12.75" customHeight="1">
      <c r="B249" s="43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2:27" ht="12.75" customHeight="1">
      <c r="B250" s="43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2:27" ht="12.75" customHeight="1">
      <c r="B251" s="43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2:27" ht="12.75" customHeight="1">
      <c r="B252" s="43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2:27" ht="12.75" customHeight="1">
      <c r="B253" s="43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2:27" ht="12.75" customHeight="1">
      <c r="B254" s="43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2:27" ht="12.75" customHeight="1">
      <c r="B255" s="43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2:27" ht="12.75" customHeight="1">
      <c r="B256" s="43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2:27" ht="12.75" customHeight="1">
      <c r="B257" s="43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2:27" ht="12.75" customHeight="1">
      <c r="B258" s="43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2:27" ht="12.75" customHeight="1">
      <c r="B259" s="43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2:27" ht="12.75" customHeight="1">
      <c r="B260" s="43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2:27" ht="12.75" customHeight="1">
      <c r="B261" s="43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2:27" ht="12.75" customHeight="1">
      <c r="B262" s="43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2:27" ht="12.75" customHeight="1">
      <c r="B263" s="43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2:27" ht="12.75" customHeight="1">
      <c r="B264" s="43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2:27" ht="12.75" customHeight="1">
      <c r="B265" s="43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2:27" ht="12.75" customHeight="1">
      <c r="B266" s="43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2:27" ht="12.75" customHeight="1">
      <c r="B267" s="43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2:27" ht="12.75" customHeight="1">
      <c r="B268" s="43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2:27" ht="12.75" customHeight="1">
      <c r="B269" s="43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2:27" ht="12.75" customHeight="1">
      <c r="B270" s="43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2:27" ht="12.75" customHeight="1">
      <c r="B271" s="43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2:27" ht="12.75" customHeight="1">
      <c r="B272" s="43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2:27" ht="12.75" customHeight="1">
      <c r="B273" s="43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2:27" ht="12.75" customHeight="1">
      <c r="B274" s="43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2:27" ht="12.75" customHeight="1">
      <c r="B275" s="43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2:27" ht="12.75" customHeight="1">
      <c r="B276" s="43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2:27" ht="12.75" customHeight="1">
      <c r="B277" s="43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2:27" ht="12.75" customHeight="1">
      <c r="B278" s="43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2:27" ht="12.75" customHeight="1">
      <c r="B279" s="43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2:27" ht="12.75" customHeight="1">
      <c r="B280" s="43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2:27" ht="12.75" customHeight="1">
      <c r="B281" s="43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2:27" ht="12.75" customHeight="1">
      <c r="B282" s="43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2:27" ht="12.75" customHeight="1">
      <c r="B283" s="43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2:27" ht="12.75" customHeight="1">
      <c r="B284" s="43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2:27" ht="12.75" customHeight="1">
      <c r="B285" s="43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2:27" ht="12.75" customHeight="1">
      <c r="B286" s="43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2:27" ht="12.75" customHeight="1">
      <c r="B287" s="43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2:27" ht="12.75" customHeight="1">
      <c r="B288" s="43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2:27" ht="12.75" customHeight="1">
      <c r="B289" s="43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2:27" ht="12.75" customHeight="1">
      <c r="B290" s="43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2:27" ht="12.75" customHeight="1">
      <c r="B291" s="43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2:27" ht="12.75" customHeight="1">
      <c r="B292" s="43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2:27" ht="12.75" customHeight="1">
      <c r="B293" s="43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2:27" ht="12.75" customHeight="1">
      <c r="B294" s="43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2:27" ht="12.75" customHeight="1">
      <c r="B295" s="43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2:27" ht="12.75" customHeight="1">
      <c r="B296" s="43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2:27" ht="12.75" customHeight="1">
      <c r="B297" s="43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2:27" ht="12.75" customHeight="1">
      <c r="B298" s="43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2:27" ht="12.75" customHeight="1">
      <c r="B299" s="43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2:27" ht="12.75" customHeight="1">
      <c r="B300" s="43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2:27" ht="12.75" customHeight="1">
      <c r="B301" s="43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2:27" ht="12.75" customHeight="1">
      <c r="B302" s="43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2:27" ht="12.75" customHeight="1">
      <c r="B303" s="43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2:27" ht="12.75" customHeight="1">
      <c r="B304" s="43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2:27" ht="12.75" customHeight="1">
      <c r="B305" s="43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2:27" ht="12.75" customHeight="1">
      <c r="B306" s="43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2:27" ht="12.75" customHeight="1">
      <c r="B307" s="43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2:27" ht="12.75" customHeight="1">
      <c r="B308" s="43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2:27" ht="12.75" customHeight="1">
      <c r="B309" s="43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2:27" ht="12.75" customHeight="1">
      <c r="B310" s="43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2:27" ht="12.75" customHeight="1">
      <c r="B311" s="43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2:27" ht="12.75" customHeight="1">
      <c r="B312" s="43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2:27" ht="12.75" customHeight="1">
      <c r="B313" s="43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2:27" ht="12.75" customHeight="1">
      <c r="B314" s="43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2:27" ht="12.75" customHeight="1">
      <c r="B315" s="43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2:27" ht="12.75" customHeight="1">
      <c r="B316" s="43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2:27" ht="12.75" customHeight="1">
      <c r="B317" s="43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2:27" ht="12.75" customHeight="1">
      <c r="B318" s="43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2:27" ht="12.75" customHeight="1">
      <c r="B319" s="43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2:27" ht="12.75" customHeight="1">
      <c r="B320" s="43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2:27" ht="12.75" customHeight="1">
      <c r="B321" s="43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2:27" ht="12.75" customHeight="1">
      <c r="B322" s="43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2:27" ht="12.75" customHeight="1">
      <c r="B323" s="43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2:27" ht="12.75" customHeight="1">
      <c r="B324" s="43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2:27" ht="12.75" customHeight="1">
      <c r="B325" s="43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2:27" ht="12.75" customHeight="1">
      <c r="B326" s="43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2:27" ht="12.75" customHeight="1">
      <c r="B327" s="43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2:27" ht="12.75" customHeight="1">
      <c r="B328" s="43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2:27" ht="12.75" customHeight="1">
      <c r="B329" s="43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2:27" ht="12.75" customHeight="1">
      <c r="B330" s="43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2:27" ht="12.75" customHeight="1">
      <c r="B331" s="43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2:27" ht="12.75" customHeight="1">
      <c r="B332" s="43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2:27" ht="12.75" customHeight="1">
      <c r="B333" s="43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2:27" ht="12.75" customHeight="1">
      <c r="B334" s="43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2:27" ht="12.75" customHeight="1">
      <c r="B335" s="43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2:27" ht="12.75" customHeight="1">
      <c r="B336" s="43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2:27" ht="12.75" customHeight="1">
      <c r="B337" s="43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2:27" ht="12.75" customHeight="1">
      <c r="B338" s="43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2:27" ht="12.75" customHeight="1">
      <c r="B339" s="43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2:27" ht="12.75" customHeight="1">
      <c r="B340" s="43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2:27" ht="12.75" customHeight="1">
      <c r="B341" s="43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2:27" ht="12.75" customHeight="1">
      <c r="B342" s="43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2:27" ht="12.75" customHeight="1">
      <c r="B343" s="43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2:27" ht="12.75" customHeight="1">
      <c r="B344" s="43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 customHeight="1">
      <c r="B345" s="43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 customHeight="1">
      <c r="B346" s="43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2:27" ht="12.75" customHeight="1">
      <c r="B347" s="43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2:27" ht="12.75" customHeight="1">
      <c r="B348" s="43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2.75" customHeight="1">
      <c r="B349" s="43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2.75" customHeight="1">
      <c r="B350" s="43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2:27" ht="12.75" customHeight="1">
      <c r="B351" s="43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2.75" customHeight="1">
      <c r="B352" s="43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2:27" ht="12.75" customHeight="1">
      <c r="B353" s="43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2:27" ht="12.75" customHeight="1">
      <c r="B354" s="43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2:27" ht="12.75" customHeight="1">
      <c r="B355" s="43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2:27" ht="12.75" customHeight="1">
      <c r="B356" s="43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2:27" ht="12.75" customHeight="1">
      <c r="B357" s="43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2:27" ht="12.75" customHeight="1">
      <c r="B358" s="43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2:27" ht="12.75" customHeight="1">
      <c r="B359" s="43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2:27" ht="12.75" customHeight="1">
      <c r="B360" s="43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2:27" ht="12.75" customHeight="1">
      <c r="B361" s="43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2:27" ht="12.75" customHeight="1">
      <c r="B362" s="43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2:27" ht="12.75" customHeight="1">
      <c r="B363" s="43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2:27" ht="12.75" customHeight="1">
      <c r="B364" s="43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2:27" ht="12.75" customHeight="1">
      <c r="B365" s="43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2:27" ht="12.75" customHeight="1">
      <c r="B366" s="43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2:27" ht="12.75" customHeight="1">
      <c r="B367" s="43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2:27" ht="12.75" customHeight="1">
      <c r="B368" s="43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2:27" ht="12.75" customHeight="1">
      <c r="B369" s="43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2:27" ht="12.75" customHeight="1">
      <c r="B370" s="43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2:27" ht="12.75" customHeight="1">
      <c r="B371" s="43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2:27" ht="12.75" customHeight="1">
      <c r="B372" s="43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2:27" ht="12.75" customHeight="1">
      <c r="B373" s="43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2:27" ht="12.75" customHeight="1">
      <c r="B374" s="43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2:27" ht="12.75" customHeight="1">
      <c r="B375" s="43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2:27" ht="12.75" customHeight="1">
      <c r="B376" s="43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2:27" ht="12.75" customHeight="1">
      <c r="B377" s="43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2:27" ht="12.75" customHeight="1">
      <c r="B378" s="43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2:27" ht="12.75" customHeight="1">
      <c r="B379" s="43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2:27" ht="12.75" customHeight="1">
      <c r="B380" s="43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2:27" ht="12.75" customHeight="1">
      <c r="B381" s="43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2:27" ht="12.75" customHeight="1">
      <c r="B382" s="43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2:27" ht="12.75" customHeight="1">
      <c r="B383" s="43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2:27" ht="12.75" customHeight="1">
      <c r="B384" s="43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2:27" ht="12.75" customHeight="1">
      <c r="B385" s="43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2:27" ht="12.75" customHeight="1">
      <c r="B386" s="43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2:27" ht="12.75" customHeight="1">
      <c r="B387" s="43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2:27" ht="12.75" customHeight="1">
      <c r="B388" s="43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2:27" ht="12.75" customHeight="1">
      <c r="B389" s="43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2:27" ht="12.75" customHeight="1">
      <c r="B390" s="43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2:27" ht="12.75" customHeight="1">
      <c r="B391" s="43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2:27" ht="12.75" customHeight="1">
      <c r="B392" s="43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2:27" ht="12.75" customHeight="1">
      <c r="B393" s="43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2:27" ht="12.75" customHeight="1">
      <c r="B394" s="43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2:27" ht="12.75" customHeight="1">
      <c r="B395" s="43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2:27" ht="12.75" customHeight="1">
      <c r="B396" s="43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2:27" ht="12.75" customHeight="1">
      <c r="B397" s="43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2:27" ht="12.75" customHeight="1">
      <c r="B398" s="43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2:27" ht="12.75" customHeight="1">
      <c r="B399" s="43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2:27" ht="12.75" customHeight="1">
      <c r="B400" s="43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2:27" ht="12.75" customHeight="1">
      <c r="B401" s="43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2:27" ht="12.75" customHeight="1">
      <c r="B402" s="43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2:27" ht="12.75" customHeight="1">
      <c r="B403" s="43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2:27" ht="12.75" customHeight="1">
      <c r="B404" s="43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2:27" ht="12.75" customHeight="1">
      <c r="B405" s="43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2:27" ht="12.75" customHeight="1">
      <c r="B406" s="43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2:27" ht="12.75" customHeight="1">
      <c r="B407" s="43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2:27" ht="12.75" customHeight="1">
      <c r="B408" s="43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2:27" ht="12.75" customHeight="1">
      <c r="B409" s="43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2:27" ht="12.75" customHeight="1">
      <c r="B410" s="43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2:27" ht="12.75" customHeight="1">
      <c r="B411" s="43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2:27" ht="12.75" customHeight="1">
      <c r="B412" s="43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2:27" ht="12.75" customHeight="1">
      <c r="B413" s="43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2:27" ht="12.75" customHeight="1">
      <c r="B414" s="43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2:27" ht="12.75" customHeight="1">
      <c r="B415" s="43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2:27" ht="12.75" customHeight="1">
      <c r="B416" s="43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2:27" ht="12.75" customHeight="1">
      <c r="B417" s="43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2:27" ht="12.75" customHeight="1">
      <c r="B418" s="43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2:27" ht="12.75" customHeight="1">
      <c r="B419" s="43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2:27" ht="12.75" customHeight="1">
      <c r="B420" s="43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2:27" ht="12.75" customHeight="1">
      <c r="B421" s="43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2:27" ht="12.75" customHeight="1">
      <c r="B422" s="43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2:27" ht="12.75" customHeight="1">
      <c r="B423" s="43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2:27" ht="12.75" customHeight="1">
      <c r="B424" s="43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2:27" ht="12.75" customHeight="1">
      <c r="B425" s="43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2:27" ht="12.75" customHeight="1">
      <c r="B426" s="43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2:27" ht="12.75" customHeight="1">
      <c r="B427" s="43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2:27" ht="12.75" customHeight="1">
      <c r="B428" s="43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2:27" ht="12.75" customHeight="1">
      <c r="B429" s="43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2:27" ht="12.75" customHeight="1">
      <c r="B430" s="43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2:27" ht="12.75" customHeight="1">
      <c r="B431" s="43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2:27" ht="12.75" customHeight="1">
      <c r="B432" s="43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2:27" ht="12.75" customHeight="1">
      <c r="B433" s="43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2:27" ht="12.75" customHeight="1">
      <c r="B434" s="43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2:27" ht="12.75" customHeight="1">
      <c r="B435" s="43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2:27" ht="12.75" customHeight="1">
      <c r="B436" s="43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2:27" ht="12.75" customHeight="1">
      <c r="B437" s="43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2:27" ht="12.75" customHeight="1">
      <c r="B438" s="43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2:27" ht="12.75" customHeight="1">
      <c r="B439" s="43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2:27" ht="12.75" customHeight="1">
      <c r="B440" s="43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2:27" ht="12.75" customHeight="1">
      <c r="B441" s="43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2:27" ht="12.75" customHeight="1">
      <c r="B442" s="43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2:27" ht="12.75" customHeight="1">
      <c r="B443" s="43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2:27" ht="12.75" customHeight="1">
      <c r="B444" s="43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2:27" ht="12.75" customHeight="1">
      <c r="B445" s="43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2:27" ht="12.75" customHeight="1">
      <c r="B446" s="43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2:27" ht="12.75" customHeight="1">
      <c r="B447" s="43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2:27" ht="12.75" customHeight="1">
      <c r="B448" s="43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2:27" ht="12.75" customHeight="1">
      <c r="B449" s="43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2:27" ht="12.75" customHeight="1">
      <c r="B450" s="43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2:27" ht="12.75" customHeight="1">
      <c r="B451" s="43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2:27" ht="12.75" customHeight="1">
      <c r="B452" s="43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2:27" ht="12.75" customHeight="1">
      <c r="B453" s="43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2:27" ht="12.75" customHeight="1">
      <c r="B454" s="43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2:27" ht="12.75" customHeight="1">
      <c r="B455" s="43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2:27" ht="12.75" customHeight="1">
      <c r="B456" s="43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2:27" ht="12.75" customHeight="1">
      <c r="B457" s="43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2:27" ht="12.75" customHeight="1">
      <c r="B458" s="43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2:27" ht="12.75" customHeight="1">
      <c r="B459" s="43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2:27" ht="12.75" customHeight="1">
      <c r="B460" s="43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2:27" ht="12.75" customHeight="1">
      <c r="B461" s="43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2:27" ht="12.75" customHeight="1">
      <c r="B462" s="43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2:27" ht="12.75" customHeight="1">
      <c r="B463" s="43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2:27" ht="12.75" customHeight="1">
      <c r="B464" s="43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2:27" ht="12.75" customHeight="1">
      <c r="B465" s="43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2:27" ht="12.75" customHeight="1">
      <c r="B466" s="43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2:27" ht="12.75" customHeight="1">
      <c r="B467" s="43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2:27" ht="12.75" customHeight="1">
      <c r="B468" s="43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2:27" ht="12.75" customHeight="1">
      <c r="B469" s="43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2:27" ht="12.75" customHeight="1">
      <c r="B470" s="43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2:27" ht="12.75" customHeight="1">
      <c r="B471" s="43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2:27" ht="12.75" customHeight="1">
      <c r="B472" s="43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2:27" ht="12.75" customHeight="1">
      <c r="B473" s="43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2:27" ht="12.75" customHeight="1">
      <c r="B474" s="43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2:27" ht="12.75" customHeight="1">
      <c r="B475" s="43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2:27" ht="12.75" customHeight="1">
      <c r="B476" s="43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2:27" ht="12.75" customHeight="1">
      <c r="B477" s="43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2:27" ht="12.75" customHeight="1">
      <c r="B478" s="43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2:27" ht="12.75" customHeight="1">
      <c r="B479" s="43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2:27" ht="12.75" customHeight="1">
      <c r="B480" s="43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2:27" ht="12.75" customHeight="1">
      <c r="B481" s="43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2:27" ht="12.75" customHeight="1">
      <c r="B482" s="43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2:27" ht="12.75" customHeight="1">
      <c r="B483" s="43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2:27" ht="12.75" customHeight="1">
      <c r="B484" s="43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2:27" ht="12.75" customHeight="1">
      <c r="B485" s="43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2:27" ht="12.75" customHeight="1">
      <c r="B486" s="43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2:27" ht="12.75" customHeight="1">
      <c r="B487" s="43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2:27" ht="12.75" customHeight="1">
      <c r="B488" s="43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2:27" ht="12.75" customHeight="1">
      <c r="B489" s="43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2:27" ht="12.75" customHeight="1">
      <c r="B490" s="43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2:27" ht="12.75" customHeight="1">
      <c r="B491" s="43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2:27" ht="12.75" customHeight="1">
      <c r="B492" s="43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2:27" ht="12.75" customHeight="1">
      <c r="B493" s="43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2:27" ht="12.75" customHeight="1">
      <c r="B494" s="43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2:27" ht="12.75" customHeight="1">
      <c r="B495" s="43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2:27" ht="12.75" customHeight="1">
      <c r="B496" s="43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2:27" ht="12.75" customHeight="1">
      <c r="B497" s="43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2:27" ht="12.75" customHeight="1">
      <c r="B498" s="43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2:27" ht="12.75" customHeight="1">
      <c r="B499" s="43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2:27" ht="12.75" customHeight="1">
      <c r="B500" s="43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2:27" ht="12.75" customHeight="1">
      <c r="B501" s="43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2:27" ht="12.75" customHeight="1">
      <c r="B502" s="43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2:27" ht="12.75" customHeight="1">
      <c r="B503" s="43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2:27" ht="12.75" customHeight="1">
      <c r="B504" s="43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2:27" ht="12.75" customHeight="1">
      <c r="B505" s="43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2:27" ht="12.75" customHeight="1">
      <c r="B506" s="43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2:27" ht="12.75" customHeight="1">
      <c r="B507" s="43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2:27" ht="12.75" customHeight="1">
      <c r="B508" s="43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2:27" ht="12.75" customHeight="1">
      <c r="B509" s="43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2:27" ht="12.75" customHeight="1">
      <c r="B510" s="43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2:27" ht="12.75" customHeight="1">
      <c r="B511" s="43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2:27" ht="12.75" customHeight="1">
      <c r="B512" s="43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2:27" ht="12.75" customHeight="1">
      <c r="B513" s="43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2:27" ht="12.75" customHeight="1">
      <c r="B514" s="43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2:27" ht="12.75" customHeight="1">
      <c r="B515" s="43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2:27" ht="12.75" customHeight="1">
      <c r="B516" s="43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2:27" ht="12.75" customHeight="1">
      <c r="B517" s="43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2:27" ht="12.75" customHeight="1">
      <c r="B518" s="43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2:27" ht="12.75" customHeight="1">
      <c r="B519" s="43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2:27" ht="12.75" customHeight="1">
      <c r="B520" s="43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2:27" ht="12.75" customHeight="1">
      <c r="B521" s="43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2:27" ht="12.75" customHeight="1">
      <c r="B522" s="43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2:27" ht="12.75" customHeight="1">
      <c r="B523" s="43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2:27" ht="12.75" customHeight="1">
      <c r="B524" s="43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2:27" ht="12.75" customHeight="1">
      <c r="B525" s="43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2:27" ht="12.75" customHeight="1">
      <c r="B526" s="43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2:27" ht="12.75" customHeight="1">
      <c r="B527" s="43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2:27" ht="12.75" customHeight="1">
      <c r="B528" s="43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2:27" ht="12.75" customHeight="1">
      <c r="B529" s="43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2:27" ht="12.75" customHeight="1">
      <c r="B530" s="43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2:27" ht="12.75" customHeight="1">
      <c r="B531" s="43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2:27" ht="12.75" customHeight="1">
      <c r="B532" s="43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2:27" ht="12.75" customHeight="1">
      <c r="B533" s="43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2:27" ht="12.75" customHeight="1">
      <c r="B534" s="43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2:27" ht="12.75" customHeight="1">
      <c r="B535" s="43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2:27" ht="12.75" customHeight="1">
      <c r="B536" s="43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2:27" ht="12.75" customHeight="1">
      <c r="B537" s="43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2:27" ht="12.75" customHeight="1">
      <c r="B538" s="43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2:27" ht="12.75" customHeight="1">
      <c r="B539" s="43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2:27" ht="12.75" customHeight="1">
      <c r="B540" s="43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2:27" ht="12.75" customHeight="1">
      <c r="B541" s="43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2:27" ht="12.75" customHeight="1">
      <c r="B542" s="43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2:27" ht="12.75" customHeight="1">
      <c r="B543" s="43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2:27" ht="12.75" customHeight="1">
      <c r="B544" s="43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2:27" ht="12.75" customHeight="1">
      <c r="B545" s="43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2:27" ht="12.75" customHeight="1">
      <c r="B546" s="43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2:27" ht="12.75" customHeight="1">
      <c r="B547" s="43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2:27" ht="12.75" customHeight="1">
      <c r="B548" s="43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2:27" ht="12.75" customHeight="1">
      <c r="B549" s="43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2:27" ht="12.75" customHeight="1">
      <c r="B550" s="43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2:27" ht="12.75" customHeight="1">
      <c r="B551" s="43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2:27" ht="12.75" customHeight="1">
      <c r="B552" s="43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2:27" ht="12.75" customHeight="1">
      <c r="B553" s="43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2:27" ht="12.75" customHeight="1">
      <c r="B554" s="43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2:27" ht="12.75" customHeight="1">
      <c r="B555" s="43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2:27" ht="12.75" customHeight="1">
      <c r="B556" s="43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2:27" ht="12.75" customHeight="1">
      <c r="B557" s="43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2:27" ht="12.75" customHeight="1">
      <c r="B558" s="43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2:27" ht="12.75" customHeight="1">
      <c r="B559" s="43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2:27" ht="12.75" customHeight="1">
      <c r="B560" s="43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2:27" ht="12.75" customHeight="1">
      <c r="B561" s="43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2:27" ht="12.75" customHeight="1">
      <c r="B562" s="43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2:27" ht="12.75" customHeight="1">
      <c r="B563" s="43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2:27" ht="12.75" customHeight="1">
      <c r="B564" s="43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2:27" ht="12.75" customHeight="1">
      <c r="B565" s="43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2:27" ht="12.75" customHeight="1">
      <c r="B566" s="43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2:27" ht="12.75" customHeight="1">
      <c r="B567" s="43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2:27" ht="12.75" customHeight="1">
      <c r="B568" s="43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2:27" ht="12.75" customHeight="1">
      <c r="B569" s="43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2:27" ht="12.75" customHeight="1">
      <c r="B570" s="43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2:27" ht="12.75" customHeight="1">
      <c r="B571" s="43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2:27" ht="12.75" customHeight="1">
      <c r="B572" s="43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2:27" ht="12.75" customHeight="1">
      <c r="B573" s="43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2:27" ht="12.75" customHeight="1">
      <c r="B574" s="43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2:27" ht="12.75" customHeight="1">
      <c r="B575" s="43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2:27" ht="12.75" customHeight="1">
      <c r="B576" s="43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2:27" ht="12.75" customHeight="1">
      <c r="B577" s="43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2:27" ht="12.75" customHeight="1">
      <c r="B578" s="43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2:27" ht="12.75" customHeight="1">
      <c r="B579" s="43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2:27" ht="12.75" customHeight="1">
      <c r="B580" s="43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2:27" ht="12.75" customHeight="1">
      <c r="B581" s="43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2:27" ht="12.75" customHeight="1">
      <c r="B582" s="43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2:27" ht="12.75" customHeight="1">
      <c r="B583" s="43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2:27" ht="12.75" customHeight="1">
      <c r="B584" s="43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2:27" ht="12.75" customHeight="1">
      <c r="B585" s="43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2:27" ht="12.75" customHeight="1">
      <c r="B586" s="43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2:27" ht="12.75" customHeight="1">
      <c r="B587" s="43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2:27" ht="12.75" customHeight="1">
      <c r="B588" s="43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2:27" ht="12.75" customHeight="1">
      <c r="B589" s="43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2:27" ht="12.75" customHeight="1">
      <c r="B590" s="43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2:27" ht="12.75" customHeight="1">
      <c r="B591" s="43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2:27" ht="12.75" customHeight="1">
      <c r="B592" s="43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2:27" ht="12.75" customHeight="1">
      <c r="B593" s="43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2:27" ht="12.75" customHeight="1">
      <c r="B594" s="43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2:27" ht="12.75" customHeight="1">
      <c r="B595" s="43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2:27" ht="12.75" customHeight="1">
      <c r="B596" s="43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2:27" ht="12.75" customHeight="1">
      <c r="B597" s="43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2:27" ht="12.75" customHeight="1">
      <c r="B598" s="43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2:27" ht="12.75" customHeight="1">
      <c r="B599" s="43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2:27" ht="12.75" customHeight="1">
      <c r="B600" s="43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2:27" ht="12.75" customHeight="1">
      <c r="B601" s="43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2:27" ht="12.75" customHeight="1">
      <c r="B602" s="43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2:27" ht="12.75" customHeight="1">
      <c r="B603" s="43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2:27" ht="12.75" customHeight="1">
      <c r="B604" s="43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2:27" ht="12.75" customHeight="1">
      <c r="B605" s="43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2:27" ht="12.75" customHeight="1">
      <c r="B606" s="43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2:27" ht="12.75" customHeight="1">
      <c r="B607" s="43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2:27" ht="12.75" customHeight="1">
      <c r="B608" s="43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2:27" ht="12.75" customHeight="1">
      <c r="B609" s="43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2:27" ht="12.75" customHeight="1">
      <c r="B610" s="43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2:27" ht="12.75" customHeight="1">
      <c r="B611" s="43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2:27" ht="12.75" customHeight="1">
      <c r="B612" s="43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2:27" ht="12.75" customHeight="1">
      <c r="B613" s="43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2:27" ht="12.75" customHeight="1">
      <c r="B614" s="43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2:27" ht="12.75" customHeight="1">
      <c r="B615" s="43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2:27" ht="12.75" customHeight="1">
      <c r="B616" s="43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2:27" ht="12.75" customHeight="1">
      <c r="B617" s="43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2:27" ht="12.75" customHeight="1">
      <c r="B618" s="43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2:27" ht="12.75" customHeight="1">
      <c r="B619" s="43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2:27" ht="12.75" customHeight="1">
      <c r="B620" s="43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2:27" ht="12.75" customHeight="1">
      <c r="B621" s="43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2:27" ht="12.75" customHeight="1">
      <c r="B622" s="43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2:27" ht="12.75" customHeight="1">
      <c r="B623" s="43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2:27" ht="12.75" customHeight="1">
      <c r="B624" s="43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2:27" ht="12.75" customHeight="1">
      <c r="B625" s="43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2:27" ht="12.75" customHeight="1">
      <c r="B626" s="43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2:27" ht="12.75" customHeight="1">
      <c r="B627" s="43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2:27" ht="12.75" customHeight="1">
      <c r="B628" s="43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2:27" ht="12.75" customHeight="1">
      <c r="B629" s="43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2:27" ht="12.75" customHeight="1">
      <c r="B630" s="43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2:27" ht="12.75" customHeight="1">
      <c r="B631" s="43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2:27" ht="12.75" customHeight="1">
      <c r="B632" s="43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2:27" ht="12.75" customHeight="1">
      <c r="B633" s="43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2:27" ht="12.75" customHeight="1">
      <c r="B634" s="43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2:27" ht="12.75" customHeight="1">
      <c r="B635" s="43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2:27" ht="12.75" customHeight="1">
      <c r="B636" s="43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2:27" ht="12.75" customHeight="1">
      <c r="B637" s="43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2:27" ht="12.75" customHeight="1">
      <c r="B638" s="43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2:27" ht="12.75" customHeight="1">
      <c r="B639" s="43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2:27" ht="12.75" customHeight="1">
      <c r="B640" s="43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2:27" ht="12.75" customHeight="1">
      <c r="B641" s="43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2:27" ht="12.75" customHeight="1">
      <c r="B642" s="43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2:27" ht="12.75" customHeight="1">
      <c r="B643" s="43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2:27" ht="12.75" customHeight="1">
      <c r="B644" s="43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2:27" ht="12.75" customHeight="1">
      <c r="B645" s="43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2:27" ht="12.75" customHeight="1">
      <c r="B646" s="43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2:27" ht="12.75" customHeight="1">
      <c r="B647" s="43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2:27" ht="12.75" customHeight="1">
      <c r="B648" s="43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2:27" ht="12.75" customHeight="1">
      <c r="B649" s="43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2:27" ht="12.75" customHeight="1">
      <c r="B650" s="43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2:27" ht="12.75" customHeight="1">
      <c r="B651" s="43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2:27" ht="12.75" customHeight="1">
      <c r="B652" s="43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2:27" ht="12.75" customHeight="1">
      <c r="B653" s="43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2:27" ht="12.75" customHeight="1">
      <c r="B654" s="43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2:27" ht="12.75" customHeight="1">
      <c r="B655" s="43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2:27" ht="12.75" customHeight="1">
      <c r="B656" s="43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2:27" ht="12.75" customHeight="1">
      <c r="B657" s="43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2:27" ht="12.75" customHeight="1">
      <c r="B658" s="43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2:27" ht="12.75" customHeight="1">
      <c r="B659" s="43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2:27" ht="12.75" customHeight="1">
      <c r="B660" s="43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2:27" ht="12.75" customHeight="1">
      <c r="B661" s="43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2:27" ht="12.75" customHeight="1">
      <c r="B662" s="43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2:27" ht="12.75" customHeight="1">
      <c r="B663" s="43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2:27" ht="12.75" customHeight="1">
      <c r="B664" s="43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2:27" ht="12.75" customHeight="1">
      <c r="B665" s="43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2:27" ht="12.75" customHeight="1">
      <c r="B666" s="43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2:27" ht="12.75" customHeight="1">
      <c r="B667" s="43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2:27" ht="12.75" customHeight="1">
      <c r="B668" s="43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2:27" ht="12.75" customHeight="1">
      <c r="B669" s="43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2:27" ht="12.75" customHeight="1">
      <c r="B670" s="43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2:27" ht="12.75" customHeight="1">
      <c r="B671" s="43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2:27" ht="12.75" customHeight="1">
      <c r="B672" s="43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2:27" ht="12.75" customHeight="1">
      <c r="B673" s="43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2:27" ht="12.75" customHeight="1">
      <c r="B674" s="43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2:27" ht="12.75" customHeight="1">
      <c r="B675" s="43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2:27" ht="12.75" customHeight="1">
      <c r="B676" s="43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2:27" ht="12.75" customHeight="1">
      <c r="B677" s="43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2:27" ht="12.75" customHeight="1">
      <c r="B678" s="43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2:27" ht="12.75" customHeight="1">
      <c r="B679" s="43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2:27" ht="12.75" customHeight="1">
      <c r="B680" s="43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2:27" ht="12.75" customHeight="1">
      <c r="B681" s="43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2:27" ht="12.75" customHeight="1">
      <c r="B682" s="43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2:27" ht="12.75" customHeight="1">
      <c r="B683" s="43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2:27" ht="12.75" customHeight="1">
      <c r="B684" s="43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2:27" ht="12.75" customHeight="1">
      <c r="B685" s="43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2:27" ht="12.75" customHeight="1">
      <c r="B686" s="43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2:27" ht="12.75" customHeight="1">
      <c r="B687" s="43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2:27" ht="12.75" customHeight="1">
      <c r="B688" s="43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2:27" ht="12.75" customHeight="1">
      <c r="B689" s="43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2:27" ht="12.75" customHeight="1">
      <c r="B690" s="43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2:27" ht="12.75" customHeight="1">
      <c r="B691" s="43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2:27" ht="12.75" customHeight="1">
      <c r="B692" s="43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2:27" ht="12.75" customHeight="1">
      <c r="B693" s="43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2:27" ht="12.75" customHeight="1">
      <c r="B694" s="43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2:27" ht="12.75" customHeight="1">
      <c r="B695" s="43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2:27" ht="12.75" customHeight="1">
      <c r="B696" s="43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2:27" ht="12.75" customHeight="1">
      <c r="B697" s="43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2:27" ht="12.75" customHeight="1">
      <c r="B698" s="43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2:27" ht="12.75" customHeight="1">
      <c r="B699" s="43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2:27" ht="12.75" customHeight="1">
      <c r="B700" s="43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2:27" ht="12.75" customHeight="1">
      <c r="B701" s="43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2:27" ht="12.75" customHeight="1">
      <c r="B702" s="43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2:27" ht="12.75" customHeight="1">
      <c r="B703" s="43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2:27" ht="12.75" customHeight="1">
      <c r="B704" s="43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2:27" ht="12.75" customHeight="1">
      <c r="B705" s="43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2:27" ht="12.75" customHeight="1">
      <c r="B706" s="43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2:27" ht="12.75" customHeight="1">
      <c r="B707" s="43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2:27" ht="12.75" customHeight="1">
      <c r="B708" s="43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2:27" ht="12.75" customHeight="1">
      <c r="B709" s="43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2:27" ht="12.75" customHeight="1">
      <c r="B710" s="43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2:27" ht="12.75" customHeight="1">
      <c r="B711" s="43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2:27" ht="12.75" customHeight="1">
      <c r="B712" s="43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2:27" ht="12.75" customHeight="1">
      <c r="B713" s="43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2:27" ht="12.75" customHeight="1">
      <c r="B714" s="43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2:27" ht="12.75" customHeight="1">
      <c r="B715" s="43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2:27" ht="12.75" customHeight="1">
      <c r="B716" s="43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2:27" ht="12.75" customHeight="1">
      <c r="B717" s="43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2:27" ht="12.75" customHeight="1">
      <c r="B718" s="43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2:27" ht="12.75" customHeight="1">
      <c r="B719" s="43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2:27" ht="12.75" customHeight="1">
      <c r="B720" s="43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2:27" ht="12.75" customHeight="1">
      <c r="B721" s="43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2:27" ht="12.75" customHeight="1">
      <c r="B722" s="43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2:27" ht="12.75" customHeight="1">
      <c r="B723" s="43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2:27" ht="12.75" customHeight="1">
      <c r="B724" s="43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2:27" ht="12.75" customHeight="1">
      <c r="B725" s="43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2:27" ht="12.75" customHeight="1">
      <c r="B726" s="43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2:27" ht="12.75" customHeight="1">
      <c r="B727" s="43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2:27" ht="12.75" customHeight="1">
      <c r="B728" s="43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2:27" ht="12.75" customHeight="1">
      <c r="B729" s="43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2:27" ht="12.75" customHeight="1">
      <c r="B730" s="43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2:27" ht="12.75" customHeight="1">
      <c r="B731" s="43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2:27" ht="12.75" customHeight="1">
      <c r="B732" s="43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2:27" ht="12.75" customHeight="1">
      <c r="B733" s="43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2:27" ht="12.75" customHeight="1">
      <c r="B734" s="43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2:27" ht="12.75" customHeight="1">
      <c r="B735" s="43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2:27" ht="12.75" customHeight="1">
      <c r="B736" s="43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2:27" ht="12.75" customHeight="1">
      <c r="B737" s="43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2:27" ht="12.75" customHeight="1">
      <c r="B738" s="43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2:27" ht="12.75" customHeight="1">
      <c r="B739" s="43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2:27" ht="12.75" customHeight="1">
      <c r="B740" s="43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2:27" ht="12.75" customHeight="1">
      <c r="B741" s="43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2:27" ht="12.75" customHeight="1">
      <c r="B742" s="43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2:27" ht="12.75" customHeight="1">
      <c r="B743" s="43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2:27" ht="12.75" customHeight="1">
      <c r="B744" s="43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2:27" ht="12.75" customHeight="1">
      <c r="B745" s="43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2:27" ht="12.75" customHeight="1">
      <c r="B746" s="43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2:27" ht="12.75" customHeight="1">
      <c r="B747" s="43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2:27" ht="12.75" customHeight="1">
      <c r="B748" s="43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2:27" ht="12.75" customHeight="1">
      <c r="B749" s="43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2:27" ht="12.75" customHeight="1">
      <c r="B750" s="43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2:27" ht="12.75" customHeight="1">
      <c r="B751" s="43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2:27" ht="12.75" customHeight="1">
      <c r="B752" s="43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2:27" ht="12.75" customHeight="1">
      <c r="B753" s="43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2:27" ht="12.75" customHeight="1">
      <c r="B754" s="43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2:27" ht="12.75" customHeight="1">
      <c r="B755" s="43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2:27" ht="12.75" customHeight="1">
      <c r="B756" s="43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2:27" ht="12.75" customHeight="1">
      <c r="B757" s="43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2:27" ht="12.75" customHeight="1">
      <c r="B758" s="43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2:27" ht="12.75" customHeight="1">
      <c r="B759" s="43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2:27" ht="12.75" customHeight="1">
      <c r="B760" s="43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2:27" ht="12.75" customHeight="1">
      <c r="B761" s="43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2:27" ht="12.75" customHeight="1">
      <c r="B762" s="43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2:27" ht="12.75" customHeight="1">
      <c r="B763" s="43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2:27" ht="12.75" customHeight="1">
      <c r="B764" s="43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2:27" ht="12.75" customHeight="1">
      <c r="B765" s="43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2:27" ht="12.75" customHeight="1">
      <c r="B766" s="43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2:27" ht="12.75" customHeight="1">
      <c r="B767" s="43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2:27" ht="12.75" customHeight="1">
      <c r="B768" s="43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2:27" ht="12.75" customHeight="1">
      <c r="B769" s="43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2:27" ht="12.75" customHeight="1">
      <c r="B770" s="43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2:27" ht="12.75" customHeight="1">
      <c r="B771" s="43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2:27" ht="12.75" customHeight="1">
      <c r="B772" s="43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2:27" ht="12.75" customHeight="1">
      <c r="B773" s="43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2:27" ht="12.75" customHeight="1">
      <c r="B774" s="43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2:27" ht="12.75" customHeight="1">
      <c r="B775" s="43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2:27" ht="12.75" customHeight="1">
      <c r="B776" s="43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2:27" ht="12.75" customHeight="1">
      <c r="B777" s="43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2:27" ht="12.75" customHeight="1">
      <c r="B778" s="43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2:27" ht="12.75" customHeight="1">
      <c r="B779" s="43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2:27" ht="12.75" customHeight="1">
      <c r="B780" s="43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2:27" ht="12.75" customHeight="1">
      <c r="B781" s="43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2:27" ht="12.75" customHeight="1">
      <c r="B782" s="43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2:27" ht="12.75" customHeight="1">
      <c r="B783" s="43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2:27" ht="12.75" customHeight="1">
      <c r="B784" s="43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2:27" ht="12.75" customHeight="1">
      <c r="B785" s="43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2:27" ht="12.75" customHeight="1">
      <c r="B786" s="43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2:27" ht="12.75" customHeight="1">
      <c r="B787" s="43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2:27" ht="12.75" customHeight="1">
      <c r="B788" s="43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2:27" ht="12.75" customHeight="1">
      <c r="B789" s="43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2:27" ht="12.75" customHeight="1">
      <c r="B790" s="43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2:27" ht="12.75" customHeight="1">
      <c r="B791" s="43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2:27" ht="12.75" customHeight="1">
      <c r="B792" s="43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2:27" ht="12.75" customHeight="1">
      <c r="B793" s="43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2:27" ht="12.75" customHeight="1">
      <c r="B794" s="43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2:27" ht="12.75" customHeight="1">
      <c r="B795" s="43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2:27" ht="12.75" customHeight="1">
      <c r="B796" s="43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2:27" ht="12.75" customHeight="1">
      <c r="B797" s="43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2:27" ht="12.75" customHeight="1">
      <c r="B798" s="43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2:27" ht="12.75" customHeight="1">
      <c r="B799" s="43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2:27" ht="12.75" customHeight="1">
      <c r="B800" s="43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2:27" ht="12.75" customHeight="1">
      <c r="B801" s="43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2:27" ht="12.75" customHeight="1">
      <c r="B802" s="43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2:27" ht="12.75" customHeight="1">
      <c r="B803" s="43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2:27" ht="12.75" customHeight="1">
      <c r="B804" s="43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2:27" ht="12.75" customHeight="1">
      <c r="B805" s="43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2:27" ht="12.75" customHeight="1">
      <c r="B806" s="43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2:27" ht="12.75" customHeight="1">
      <c r="B807" s="43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2:27" ht="12.75" customHeight="1">
      <c r="B808" s="43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2:27" ht="12.75" customHeight="1">
      <c r="B809" s="43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2:27" ht="12.75" customHeight="1">
      <c r="B810" s="43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2:27" ht="12.75" customHeight="1">
      <c r="B811" s="43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2:27" ht="12.75" customHeight="1">
      <c r="B812" s="43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2:27" ht="12.75" customHeight="1">
      <c r="B813" s="43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2:27" ht="12.75" customHeight="1">
      <c r="B814" s="43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2:27" ht="12.75" customHeight="1">
      <c r="B815" s="43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2:27" ht="12.75" customHeight="1">
      <c r="B816" s="43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2:27" ht="12.75" customHeight="1">
      <c r="B817" s="43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2:27" ht="12.75" customHeight="1">
      <c r="B818" s="43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2:27" ht="12.75" customHeight="1">
      <c r="B819" s="43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2:27" ht="12.75" customHeight="1">
      <c r="B820" s="43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2:27" ht="12.75" customHeight="1">
      <c r="B821" s="43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2:27" ht="12.75" customHeight="1">
      <c r="B822" s="43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2:27" ht="12.75" customHeight="1">
      <c r="B823" s="43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2:27" ht="12.75" customHeight="1">
      <c r="B824" s="43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2:27" ht="12.75" customHeight="1">
      <c r="B825" s="43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2:27" ht="12.75" customHeight="1">
      <c r="B826" s="43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2:27" ht="12.75" customHeight="1">
      <c r="B827" s="43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2:27" ht="12.75" customHeight="1">
      <c r="B828" s="43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2:27" ht="12.75" customHeight="1">
      <c r="B829" s="43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2:27" ht="12.75" customHeight="1">
      <c r="B830" s="43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2:27" ht="12.75" customHeight="1">
      <c r="B831" s="43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2:27" ht="12.75" customHeight="1">
      <c r="B832" s="43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2:27" ht="12.75" customHeight="1">
      <c r="B833" s="43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2:27" ht="12.75" customHeight="1">
      <c r="B834" s="43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2:27" ht="12.75" customHeight="1">
      <c r="B835" s="43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2:27" ht="12.75" customHeight="1">
      <c r="B836" s="43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2:27" ht="12.75" customHeight="1">
      <c r="B837" s="43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2:27" ht="12.75" customHeight="1">
      <c r="B838" s="43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2:27" ht="12.75" customHeight="1">
      <c r="B839" s="43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2:27" ht="12.75" customHeight="1">
      <c r="B840" s="43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2:27" ht="12.75" customHeight="1">
      <c r="B841" s="43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2:27" ht="12.75" customHeight="1">
      <c r="B842" s="43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2:27" ht="12.75" customHeight="1">
      <c r="B843" s="43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2:27" ht="12.75" customHeight="1">
      <c r="B844" s="43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2:27" ht="12.75" customHeight="1">
      <c r="B845" s="43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2:27" ht="12.75" customHeight="1">
      <c r="B846" s="43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2:27" ht="12.75" customHeight="1">
      <c r="B847" s="43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2:27" ht="12.75" customHeight="1">
      <c r="B848" s="43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2:27" ht="12.75" customHeight="1">
      <c r="B849" s="43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2:27" ht="12.75" customHeight="1">
      <c r="B850" s="43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2:27" ht="12.75" customHeight="1">
      <c r="B851" s="43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2:27" ht="12.75" customHeight="1">
      <c r="B852" s="43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2:27" ht="12.75" customHeight="1">
      <c r="B853" s="43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2:27" ht="12.75" customHeight="1">
      <c r="B854" s="43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2:27" ht="12.75" customHeight="1">
      <c r="B855" s="43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2:27" ht="12.75" customHeight="1">
      <c r="B856" s="43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2:27" ht="12.75" customHeight="1">
      <c r="B857" s="43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2:27" ht="12.75" customHeight="1">
      <c r="B858" s="43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2:27" ht="12.75" customHeight="1">
      <c r="B859" s="43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2:27" ht="12.75" customHeight="1">
      <c r="B860" s="43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2:27" ht="12.75" customHeight="1">
      <c r="B861" s="43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2:27" ht="12.75" customHeight="1">
      <c r="B862" s="43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2:27" ht="12.75" customHeight="1">
      <c r="B863" s="43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2:27" ht="12.75" customHeight="1">
      <c r="B864" s="43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2:27" ht="12.75" customHeight="1">
      <c r="B865" s="43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2:27" ht="12.75" customHeight="1">
      <c r="B866" s="43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2:27" ht="12.75" customHeight="1">
      <c r="B867" s="43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2:27" ht="12.75" customHeight="1">
      <c r="B868" s="43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2:27" ht="12.75" customHeight="1">
      <c r="B869" s="43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2:27" ht="12.75" customHeight="1">
      <c r="B870" s="43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2:27" ht="12.75" customHeight="1">
      <c r="B871" s="43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2:27" ht="12.75" customHeight="1">
      <c r="B872" s="43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2:27" ht="12.75" customHeight="1">
      <c r="B873" s="43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2:27" ht="12.75" customHeight="1">
      <c r="B874" s="43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2:27" ht="12.75" customHeight="1">
      <c r="B875" s="43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2:27" ht="12.75" customHeight="1">
      <c r="B876" s="43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2:27" ht="12.75" customHeight="1">
      <c r="B877" s="43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2:27" ht="12.75" customHeight="1">
      <c r="B878" s="43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2:27" ht="12.75" customHeight="1">
      <c r="B879" s="43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2:27" ht="12.75" customHeight="1">
      <c r="B880" s="43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2:27" ht="12.75" customHeight="1">
      <c r="B881" s="43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2:27" ht="12.75" customHeight="1">
      <c r="B882" s="43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2:27" ht="12.75" customHeight="1">
      <c r="B883" s="43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2:27" ht="12.75" customHeight="1">
      <c r="B884" s="43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2:27" ht="12.75" customHeight="1">
      <c r="B885" s="43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2:27" ht="12.75" customHeight="1">
      <c r="B886" s="43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2:27" ht="12.75" customHeight="1">
      <c r="B887" s="43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2:27" ht="12.75" customHeight="1">
      <c r="B888" s="43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2:27" ht="12.75" customHeight="1">
      <c r="B889" s="43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2:27" ht="12.75" customHeight="1">
      <c r="B890" s="43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2:27" ht="12.75" customHeight="1">
      <c r="B891" s="43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2:27" ht="12.75" customHeight="1">
      <c r="B892" s="43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2:27" ht="12.75" customHeight="1">
      <c r="B893" s="43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2:27" ht="12.75" customHeight="1">
      <c r="B894" s="43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2:27" ht="12.75" customHeight="1">
      <c r="B895" s="43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2:27" ht="12.75" customHeight="1">
      <c r="B896" s="43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2:27" ht="12.75" customHeight="1">
      <c r="B897" s="43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2:27" ht="12.75" customHeight="1">
      <c r="B898" s="43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2:27" ht="12.75" customHeight="1">
      <c r="B899" s="43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2:27" ht="12.75" customHeight="1">
      <c r="B900" s="43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2:27" ht="12.75" customHeight="1">
      <c r="B901" s="43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2:27" ht="12.75" customHeight="1">
      <c r="B902" s="43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2:27" ht="12.75" customHeight="1">
      <c r="B903" s="43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2:27" ht="12.75" customHeight="1">
      <c r="B904" s="43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2:27" ht="12.75" customHeight="1">
      <c r="B905" s="43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2:27" ht="12.75" customHeight="1">
      <c r="B906" s="43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2:27" ht="12.75" customHeight="1">
      <c r="B907" s="43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2:27" ht="12.75" customHeight="1">
      <c r="B908" s="43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2:27" ht="12.75" customHeight="1">
      <c r="B909" s="43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2:27" ht="12.75" customHeight="1">
      <c r="B910" s="43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2:27" ht="12.75" customHeight="1">
      <c r="B911" s="43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2:27" ht="12.75" customHeight="1">
      <c r="B912" s="43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2:27" ht="12.75" customHeight="1">
      <c r="B913" s="43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2:27" ht="12.75" customHeight="1">
      <c r="B914" s="43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2:27" ht="12.75" customHeight="1">
      <c r="B915" s="43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2:27" ht="12.75" customHeight="1">
      <c r="B916" s="43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2:27" ht="12.75" customHeight="1">
      <c r="B917" s="43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2:27" ht="12.75" customHeight="1">
      <c r="B918" s="43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2:27" ht="12.75" customHeight="1">
      <c r="B919" s="43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2:27" ht="12.75" customHeight="1">
      <c r="B920" s="43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2:27" ht="12.75" customHeight="1">
      <c r="B921" s="43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2:27" ht="12.75" customHeight="1">
      <c r="B922" s="43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2:27" ht="12.75" customHeight="1">
      <c r="B923" s="43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2:27" ht="12.75" customHeight="1">
      <c r="B924" s="43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2:27" ht="12.75" customHeight="1">
      <c r="B925" s="43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2:27" ht="12.75" customHeight="1">
      <c r="B926" s="43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2:27" ht="12.75" customHeight="1">
      <c r="B927" s="43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2:27" ht="12.75" customHeight="1">
      <c r="B928" s="43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2:27" ht="12.75" customHeight="1">
      <c r="B929" s="43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2:27" ht="12.75" customHeight="1">
      <c r="B930" s="43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2:27" ht="12.75" customHeight="1">
      <c r="B931" s="43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2:27" ht="12.75" customHeight="1">
      <c r="B932" s="43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2:27" ht="12.75" customHeight="1">
      <c r="B933" s="43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2:27" ht="12.75" customHeight="1">
      <c r="B934" s="43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2:27" ht="12.75" customHeight="1">
      <c r="B935" s="43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2:27" ht="12.75" customHeight="1">
      <c r="B936" s="43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2:27" ht="12.75" customHeight="1">
      <c r="B937" s="43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2:27" ht="12.75" customHeight="1">
      <c r="B938" s="43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2:27" ht="12.75" customHeight="1">
      <c r="B939" s="43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2:27" ht="12.75" customHeight="1">
      <c r="B940" s="43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2:27" ht="12.75" customHeight="1">
      <c r="B941" s="43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2:27" ht="12.75" customHeight="1">
      <c r="B942" s="43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2:27" ht="12.75" customHeight="1">
      <c r="B943" s="43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2:27" ht="12.75" customHeight="1">
      <c r="B944" s="43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2:27" ht="12.75" customHeight="1">
      <c r="B945" s="43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2:27" ht="12.75" customHeight="1">
      <c r="B946" s="43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2:27" ht="12.75" customHeight="1">
      <c r="B947" s="43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2:27" ht="12.75" customHeight="1">
      <c r="B948" s="43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2:27" ht="12.75" customHeight="1">
      <c r="B949" s="43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2:27" ht="12.75" customHeight="1">
      <c r="B950" s="43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2:27" ht="12.75" customHeight="1">
      <c r="B951" s="43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2:27" ht="12.75" customHeight="1">
      <c r="B952" s="43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2:27" ht="12.75" customHeight="1">
      <c r="B953" s="43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2:27" ht="12.75" customHeight="1">
      <c r="B954" s="43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2:27" ht="12.75" customHeight="1">
      <c r="B955" s="43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2:27" ht="12.75" customHeight="1">
      <c r="B956" s="43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2:27" ht="12.75" customHeight="1">
      <c r="B957" s="43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2:27" ht="12.75" customHeight="1">
      <c r="B958" s="43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2:27" ht="12.75" customHeight="1">
      <c r="B959" s="43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2:27" ht="12.75" customHeight="1">
      <c r="B960" s="43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2:27" ht="12.75" customHeight="1">
      <c r="B961" s="43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2:27" ht="12.75" customHeight="1">
      <c r="B962" s="43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2:27" ht="12.75" customHeight="1">
      <c r="B963" s="43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2:27" ht="12.75" customHeight="1">
      <c r="B964" s="43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2:27" ht="12.75" customHeight="1">
      <c r="B965" s="43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2:27" ht="12.75" customHeight="1">
      <c r="B966" s="43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2:27" ht="12.75" customHeight="1">
      <c r="B967" s="43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2:27" ht="12.75" customHeight="1">
      <c r="B968" s="43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2:27" ht="12.75" customHeight="1">
      <c r="B969" s="43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2:27" ht="12.75" customHeight="1">
      <c r="B970" s="43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2:27" ht="12.75" customHeight="1">
      <c r="B971" s="43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2:27" ht="12.75" customHeight="1">
      <c r="B972" s="43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2:27" ht="12.75" customHeight="1">
      <c r="B973" s="43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2:27" ht="12.75" customHeight="1">
      <c r="B974" s="43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2:27" ht="12.75" customHeight="1">
      <c r="B975" s="43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2:27" ht="12.75" customHeight="1">
      <c r="B976" s="43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2:27" ht="12.75" customHeight="1">
      <c r="B977" s="43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2:27" ht="12.75" customHeight="1">
      <c r="B978" s="43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2:27" ht="12.75" customHeight="1">
      <c r="B979" s="43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2:27" ht="12.75" customHeight="1">
      <c r="B980" s="43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2:27" ht="12.75" customHeight="1">
      <c r="B981" s="43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2:27" ht="12.75" customHeight="1">
      <c r="B982" s="43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2:27" ht="12.75" customHeight="1">
      <c r="B983" s="43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2:27" ht="12.75" customHeight="1">
      <c r="B984" s="43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2:27" ht="12.75" customHeight="1">
      <c r="B985" s="43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2:27" ht="12.75" customHeight="1">
      <c r="B986" s="43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2:27" ht="12.75" customHeight="1">
      <c r="B987" s="43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2:27" ht="12.75" customHeight="1">
      <c r="B988" s="43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2:27" ht="12.75" customHeight="1">
      <c r="B989" s="43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2:27" ht="12.75" customHeight="1">
      <c r="B990" s="43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2:27" ht="12.75" customHeight="1">
      <c r="B991" s="43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2:27" ht="12.75" customHeight="1">
      <c r="B992" s="43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2:27" ht="12.75" customHeight="1">
      <c r="B993" s="43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2:27" ht="12.75" customHeight="1">
      <c r="B994" s="43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2:27" ht="12.75" customHeight="1">
      <c r="B995" s="43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2:27" ht="12.75" customHeight="1">
      <c r="B996" s="43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2:27" ht="12.75" customHeight="1">
      <c r="B997" s="43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2:27" ht="12.75" customHeight="1">
      <c r="B998" s="43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2:27" ht="12.75" customHeight="1">
      <c r="B999" s="43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</sheetData>
  <sheetProtection algorithmName="SHA-512" hashValue="S16SPtIcmg+VXwelgA9sXrLfxq71jCU2F80GnYm6kZ1/VpqKn5eNx5sww1AZl9yoFmIqJqRXkbCuoi2THoHK8Q==" saltValue="x+LgXTTYou7ano3NGcQ/Ig==" spinCount="100000" sheet="1"/>
  <mergeCells count="4">
    <mergeCell ref="C2:N2"/>
    <mergeCell ref="C4:N4"/>
    <mergeCell ref="E32:J32"/>
    <mergeCell ref="D3:K3"/>
  </mergeCells>
  <hyperlinks>
    <hyperlink ref="B30" r:id="rId1" xr:uid="{00000000-0004-0000-0300-000000000000}"/>
  </hyperlinks>
  <pageMargins left="0.70833333333333337" right="0.70833333333333337" top="0.78749999999999998" bottom="0.78749999999999998" header="0.31527777777777777" footer="0.51180555555555551"/>
  <pageSetup paperSize="9" firstPageNumber="0" orientation="landscape" horizontalDpi="300" verticalDpi="300" r:id="rId2"/>
  <headerFooter alignWithMargins="0">
    <oddHeader>&amp;C&amp;A</oddHead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AA999"/>
  <sheetViews>
    <sheetView showGridLines="0" zoomScaleNormal="100" workbookViewId="0">
      <selection activeCell="C7" sqref="C7"/>
    </sheetView>
  </sheetViews>
  <sheetFormatPr baseColWidth="10" defaultColWidth="17.28515625" defaultRowHeight="12.75"/>
  <cols>
    <col min="2" max="2" width="28.7109375" customWidth="1"/>
    <col min="3" max="14" width="7.7109375" customWidth="1"/>
    <col min="15" max="15" width="2.7109375" customWidth="1"/>
    <col min="16" max="24" width="9.140625" customWidth="1"/>
    <col min="25" max="27" width="10" customWidth="1"/>
  </cols>
  <sheetData>
    <row r="1" spans="1:27" ht="4.5" customHeight="1">
      <c r="A1" s="93"/>
      <c r="B1" s="94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1"/>
      <c r="Z1" s="1"/>
      <c r="AA1" s="1"/>
    </row>
    <row r="2" spans="1:27" ht="12.75" customHeight="1">
      <c r="A2" s="93"/>
      <c r="B2" s="94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1"/>
      <c r="Z2" s="1"/>
      <c r="AA2" s="1"/>
    </row>
    <row r="3" spans="1:27" ht="9.75" customHeight="1">
      <c r="A3" s="93"/>
      <c r="B3" s="94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1"/>
      <c r="Z3" s="1"/>
      <c r="AA3" s="1"/>
    </row>
    <row r="4" spans="1:27" ht="15" customHeight="1">
      <c r="A4" s="93"/>
      <c r="B4" s="46" t="s">
        <v>81</v>
      </c>
      <c r="C4" s="153">
        <f>'Umsatz u. Rentabilitätsplan I'!C4+1</f>
        <v>2025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88"/>
      <c r="P4" s="88"/>
      <c r="Q4" s="88"/>
      <c r="R4" s="88"/>
      <c r="S4" s="88"/>
      <c r="T4" s="88"/>
      <c r="U4" s="88"/>
      <c r="V4" s="88"/>
      <c r="W4" s="88"/>
      <c r="X4" s="88"/>
      <c r="Y4" s="47"/>
      <c r="Z4" s="47"/>
      <c r="AA4" s="47"/>
    </row>
    <row r="5" spans="1:27" ht="15" customHeight="1">
      <c r="A5" s="93"/>
      <c r="B5" s="48" t="str">
        <f>'Umsatz u. Rentabilitätsplan I'!B5</f>
        <v>Netto</v>
      </c>
      <c r="C5" s="49" t="s">
        <v>83</v>
      </c>
      <c r="D5" s="50" t="s">
        <v>84</v>
      </c>
      <c r="E5" s="51" t="s">
        <v>85</v>
      </c>
      <c r="F5" s="50" t="s">
        <v>86</v>
      </c>
      <c r="G5" s="51" t="s">
        <v>87</v>
      </c>
      <c r="H5" s="50" t="s">
        <v>88</v>
      </c>
      <c r="I5" s="51" t="s">
        <v>89</v>
      </c>
      <c r="J5" s="50" t="s">
        <v>90</v>
      </c>
      <c r="K5" s="50" t="s">
        <v>91</v>
      </c>
      <c r="L5" s="51" t="s">
        <v>92</v>
      </c>
      <c r="M5" s="50" t="s">
        <v>93</v>
      </c>
      <c r="N5" s="52" t="s">
        <v>94</v>
      </c>
      <c r="O5" s="89"/>
      <c r="P5" s="89"/>
      <c r="Q5" s="89"/>
      <c r="R5" s="89"/>
      <c r="S5" s="89"/>
      <c r="T5" s="89"/>
      <c r="U5" s="89"/>
      <c r="V5" s="89"/>
      <c r="W5" s="89"/>
      <c r="X5" s="89"/>
      <c r="Y5" s="53"/>
      <c r="Z5" s="53"/>
      <c r="AA5" s="53"/>
    </row>
    <row r="6" spans="1:27" ht="19.5" customHeight="1">
      <c r="A6" s="93"/>
      <c r="B6" s="54" t="s">
        <v>95</v>
      </c>
      <c r="C6" s="55">
        <f t="shared" ref="C6:N6" si="0">SUM(C7:C9)</f>
        <v>0</v>
      </c>
      <c r="D6" s="56">
        <f t="shared" si="0"/>
        <v>0</v>
      </c>
      <c r="E6" s="56">
        <f t="shared" si="0"/>
        <v>0</v>
      </c>
      <c r="F6" s="56">
        <f t="shared" si="0"/>
        <v>0</v>
      </c>
      <c r="G6" s="56">
        <f t="shared" si="0"/>
        <v>0</v>
      </c>
      <c r="H6" s="56">
        <f t="shared" si="0"/>
        <v>0</v>
      </c>
      <c r="I6" s="56">
        <f t="shared" si="0"/>
        <v>0</v>
      </c>
      <c r="J6" s="56">
        <f t="shared" si="0"/>
        <v>0</v>
      </c>
      <c r="K6" s="56">
        <f t="shared" si="0"/>
        <v>0</v>
      </c>
      <c r="L6" s="56">
        <f t="shared" si="0"/>
        <v>0</v>
      </c>
      <c r="M6" s="56">
        <f t="shared" si="0"/>
        <v>0</v>
      </c>
      <c r="N6" s="57">
        <f t="shared" si="0"/>
        <v>0</v>
      </c>
      <c r="O6" s="88"/>
      <c r="P6" s="88"/>
      <c r="Q6" s="88"/>
      <c r="R6" s="88"/>
      <c r="S6" s="88"/>
      <c r="T6" s="88"/>
      <c r="U6" s="88"/>
      <c r="V6" s="88"/>
      <c r="W6" s="88"/>
      <c r="X6" s="88"/>
      <c r="Y6" s="47"/>
      <c r="Z6" s="47"/>
      <c r="AA6" s="47"/>
    </row>
    <row r="7" spans="1:27" ht="16.5" customHeight="1">
      <c r="A7" s="93"/>
      <c r="B7" s="58" t="str">
        <f>'Umsatz u. Rentabilitätsplan I'!B7</f>
        <v>Umsatzerlöse</v>
      </c>
      <c r="C7" s="59">
        <v>0</v>
      </c>
      <c r="D7" s="60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1">
        <v>0</v>
      </c>
      <c r="O7" s="88"/>
      <c r="P7" s="88"/>
      <c r="Q7" s="88"/>
      <c r="R7" s="88"/>
      <c r="S7" s="88"/>
      <c r="T7" s="88"/>
      <c r="U7" s="88"/>
      <c r="V7" s="88"/>
      <c r="W7" s="88"/>
      <c r="X7" s="88"/>
      <c r="Y7" s="47"/>
      <c r="Z7" s="47"/>
      <c r="AA7" s="47"/>
    </row>
    <row r="8" spans="1:27" ht="16.5" customHeight="1">
      <c r="A8" s="93"/>
      <c r="B8" s="58" t="str">
        <f>'Umsatz u. Rentabilitätsplan I'!B8</f>
        <v xml:space="preserve">  </v>
      </c>
      <c r="C8" s="62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4">
        <v>0</v>
      </c>
      <c r="O8" s="88"/>
      <c r="P8" s="88"/>
      <c r="Q8" s="88"/>
      <c r="R8" s="88"/>
      <c r="S8" s="88"/>
      <c r="T8" s="88"/>
      <c r="U8" s="88"/>
      <c r="V8" s="88"/>
      <c r="W8" s="88"/>
      <c r="X8" s="88"/>
      <c r="Y8" s="47"/>
      <c r="Z8" s="47"/>
      <c r="AA8" s="47"/>
    </row>
    <row r="9" spans="1:27" ht="16.5" customHeight="1">
      <c r="A9" s="93"/>
      <c r="B9" s="65" t="str">
        <f>'Umsatz u. Rentabilitätsplan I'!B9</f>
        <v xml:space="preserve">  </v>
      </c>
      <c r="C9" s="62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4">
        <v>0</v>
      </c>
      <c r="O9" s="88"/>
      <c r="P9" s="88"/>
      <c r="Q9" s="88"/>
      <c r="R9" s="88"/>
      <c r="S9" s="88"/>
      <c r="T9" s="88"/>
      <c r="U9" s="88"/>
      <c r="V9" s="88"/>
      <c r="W9" s="88"/>
      <c r="X9" s="88"/>
      <c r="Y9" s="47"/>
      <c r="Z9" s="47"/>
      <c r="AA9" s="47"/>
    </row>
    <row r="10" spans="1:27" ht="15" customHeight="1">
      <c r="A10" s="93"/>
      <c r="B10" s="54" t="s">
        <v>96</v>
      </c>
      <c r="C10" s="66">
        <f t="shared" ref="C10:N10" si="1">C6</f>
        <v>0</v>
      </c>
      <c r="D10" s="66">
        <f t="shared" si="1"/>
        <v>0</v>
      </c>
      <c r="E10" s="66">
        <f t="shared" si="1"/>
        <v>0</v>
      </c>
      <c r="F10" s="66">
        <f t="shared" si="1"/>
        <v>0</v>
      </c>
      <c r="G10" s="66">
        <f t="shared" si="1"/>
        <v>0</v>
      </c>
      <c r="H10" s="66">
        <f t="shared" si="1"/>
        <v>0</v>
      </c>
      <c r="I10" s="66">
        <f t="shared" si="1"/>
        <v>0</v>
      </c>
      <c r="J10" s="66">
        <f t="shared" si="1"/>
        <v>0</v>
      </c>
      <c r="K10" s="66">
        <f t="shared" si="1"/>
        <v>0</v>
      </c>
      <c r="L10" s="66">
        <f t="shared" si="1"/>
        <v>0</v>
      </c>
      <c r="M10" s="66">
        <f t="shared" si="1"/>
        <v>0</v>
      </c>
      <c r="N10" s="67">
        <f t="shared" si="1"/>
        <v>0</v>
      </c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47"/>
      <c r="Z10" s="47"/>
      <c r="AA10" s="47"/>
    </row>
    <row r="11" spans="1:27" ht="18" customHeight="1">
      <c r="A11" s="93"/>
      <c r="B11" s="65" t="s">
        <v>97</v>
      </c>
      <c r="C11" s="62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4">
        <v>0</v>
      </c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47"/>
      <c r="Z11" s="47"/>
      <c r="AA11" s="47"/>
    </row>
    <row r="12" spans="1:27" ht="15" customHeight="1">
      <c r="A12" s="93"/>
      <c r="B12" s="68" t="s">
        <v>98</v>
      </c>
      <c r="C12" s="66">
        <f t="shared" ref="C12:N12" si="2">C10-C11</f>
        <v>0</v>
      </c>
      <c r="D12" s="66">
        <f t="shared" si="2"/>
        <v>0</v>
      </c>
      <c r="E12" s="66">
        <f t="shared" si="2"/>
        <v>0</v>
      </c>
      <c r="F12" s="66">
        <f t="shared" si="2"/>
        <v>0</v>
      </c>
      <c r="G12" s="66">
        <f t="shared" si="2"/>
        <v>0</v>
      </c>
      <c r="H12" s="66">
        <f t="shared" si="2"/>
        <v>0</v>
      </c>
      <c r="I12" s="66">
        <f t="shared" si="2"/>
        <v>0</v>
      </c>
      <c r="J12" s="66">
        <f t="shared" si="2"/>
        <v>0</v>
      </c>
      <c r="K12" s="66">
        <f t="shared" si="2"/>
        <v>0</v>
      </c>
      <c r="L12" s="66">
        <f t="shared" si="2"/>
        <v>0</v>
      </c>
      <c r="M12" s="66">
        <f t="shared" si="2"/>
        <v>0</v>
      </c>
      <c r="N12" s="67">
        <f t="shared" si="2"/>
        <v>0</v>
      </c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47"/>
      <c r="Z12" s="47"/>
      <c r="AA12" s="47"/>
    </row>
    <row r="13" spans="1:27" ht="16.5" customHeight="1">
      <c r="A13" s="93"/>
      <c r="B13" s="65" t="s">
        <v>99</v>
      </c>
      <c r="C13" s="62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4">
        <v>0</v>
      </c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47"/>
      <c r="Z13" s="47"/>
      <c r="AA13" s="47"/>
    </row>
    <row r="14" spans="1:27" ht="16.5" customHeight="1">
      <c r="A14" s="93"/>
      <c r="B14" s="65" t="s">
        <v>100</v>
      </c>
      <c r="C14" s="62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4">
        <v>0</v>
      </c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69"/>
      <c r="Z14" s="69"/>
      <c r="AA14" s="69"/>
    </row>
    <row r="15" spans="1:27" ht="16.5" customHeight="1">
      <c r="A15" s="93"/>
      <c r="B15" s="65" t="s">
        <v>101</v>
      </c>
      <c r="C15" s="70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2">
        <v>0</v>
      </c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73"/>
      <c r="Z15" s="73"/>
      <c r="AA15" s="73"/>
    </row>
    <row r="16" spans="1:27" ht="16.5" customHeight="1">
      <c r="A16" s="93"/>
      <c r="B16" s="65" t="str">
        <f>Datenblatt!D24</f>
        <v xml:space="preserve">Cloudtools Adobe / Zoom / Calendly </v>
      </c>
      <c r="C16" s="62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4">
        <v>0</v>
      </c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47"/>
      <c r="Z16" s="47"/>
      <c r="AA16" s="47"/>
    </row>
    <row r="17" spans="1:27" ht="16.5" customHeight="1">
      <c r="A17" s="93"/>
      <c r="B17" s="65" t="str">
        <f>Datenblatt!D26</f>
        <v>Miete Büro anteilig Privat</v>
      </c>
      <c r="C17" s="62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4">
        <v>0</v>
      </c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47"/>
      <c r="Z17" s="47"/>
      <c r="AA17" s="47"/>
    </row>
    <row r="18" spans="1:27" ht="16.5" customHeight="1">
      <c r="A18" s="93"/>
      <c r="B18" s="65" t="str">
        <f>Datenblatt!D28</f>
        <v>Webhosting / Domain</v>
      </c>
      <c r="C18" s="62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4">
        <v>0</v>
      </c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47"/>
      <c r="Z18" s="47"/>
      <c r="AA18" s="47"/>
    </row>
    <row r="19" spans="1:27" ht="16.5" customHeight="1">
      <c r="A19" s="93"/>
      <c r="B19" s="65" t="str">
        <f>Datenblatt!D30</f>
        <v>Betriebshaftpflicht</v>
      </c>
      <c r="C19" s="62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4">
        <v>0</v>
      </c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47"/>
      <c r="Z19" s="47"/>
      <c r="AA19" s="47"/>
    </row>
    <row r="20" spans="1:27" ht="16.5" customHeight="1">
      <c r="A20" s="93"/>
      <c r="B20" s="65" t="str">
        <f>Datenblatt!D32</f>
        <v>Bürobedarf u. Porto</v>
      </c>
      <c r="C20" s="62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4">
        <v>0</v>
      </c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47"/>
      <c r="Z20" s="47"/>
      <c r="AA20" s="47"/>
    </row>
    <row r="21" spans="1:27" ht="16.5" customHeight="1">
      <c r="A21" s="93"/>
      <c r="B21" s="65" t="str">
        <f>Datenblatt!D34</f>
        <v>Xing / Linkedin</v>
      </c>
      <c r="C21" s="62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4">
        <v>0</v>
      </c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47"/>
      <c r="Z21" s="47"/>
      <c r="AA21" s="47"/>
    </row>
    <row r="22" spans="1:27" ht="16.5" customHeight="1">
      <c r="A22" s="93"/>
      <c r="B22" s="65" t="str">
        <f>Datenblatt!D36</f>
        <v>Fachliteratur / Fortbildung</v>
      </c>
      <c r="C22" s="62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4">
        <v>0</v>
      </c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47"/>
      <c r="Z22" s="47"/>
      <c r="AA22" s="47"/>
    </row>
    <row r="23" spans="1:27" ht="16.5" customHeight="1">
      <c r="A23" s="93"/>
      <c r="B23" s="65" t="str">
        <f>Datenblatt!D38</f>
        <v>Telefon / Handy / Internet</v>
      </c>
      <c r="C23" s="62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4">
        <v>0</v>
      </c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47"/>
      <c r="Z23" s="47"/>
      <c r="AA23" s="47"/>
    </row>
    <row r="24" spans="1:27" ht="16.5" customHeight="1">
      <c r="A24" s="93"/>
      <c r="B24" s="65" t="str">
        <f>Datenblatt!D40</f>
        <v>Reisekosten</v>
      </c>
      <c r="C24" s="62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4">
        <v>0</v>
      </c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47"/>
      <c r="Z24" s="47"/>
      <c r="AA24" s="47"/>
    </row>
    <row r="25" spans="1:27" ht="16.5" customHeight="1">
      <c r="A25" s="93"/>
      <c r="B25" s="65" t="str">
        <f>Datenblatt!D42</f>
        <v>Steuerberater / Buchhaltungssoftware</v>
      </c>
      <c r="C25" s="62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4">
        <v>0</v>
      </c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47"/>
      <c r="Z25" s="47"/>
      <c r="AA25" s="47"/>
    </row>
    <row r="26" spans="1:27" ht="16.5" customHeight="1">
      <c r="A26" s="93"/>
      <c r="B26" s="65" t="str">
        <f>Datenblatt!D44</f>
        <v>sonst. Kosten (Kto.f.)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74">
        <v>0</v>
      </c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47"/>
      <c r="Z26" s="47"/>
      <c r="AA26" s="47"/>
    </row>
    <row r="27" spans="1:27" ht="18" customHeight="1">
      <c r="A27" s="93"/>
      <c r="B27" s="68" t="s">
        <v>102</v>
      </c>
      <c r="C27" s="66">
        <f t="shared" ref="C27:N27" si="3">SUM(C13:C26)*-1</f>
        <v>0</v>
      </c>
      <c r="D27" s="66">
        <f t="shared" si="3"/>
        <v>0</v>
      </c>
      <c r="E27" s="66">
        <f t="shared" si="3"/>
        <v>0</v>
      </c>
      <c r="F27" s="66">
        <f t="shared" si="3"/>
        <v>0</v>
      </c>
      <c r="G27" s="66">
        <f t="shared" si="3"/>
        <v>0</v>
      </c>
      <c r="H27" s="66">
        <f t="shared" si="3"/>
        <v>0</v>
      </c>
      <c r="I27" s="66">
        <f t="shared" si="3"/>
        <v>0</v>
      </c>
      <c r="J27" s="66">
        <f t="shared" si="3"/>
        <v>0</v>
      </c>
      <c r="K27" s="66">
        <f t="shared" si="3"/>
        <v>0</v>
      </c>
      <c r="L27" s="66">
        <f t="shared" si="3"/>
        <v>0</v>
      </c>
      <c r="M27" s="66">
        <f t="shared" si="3"/>
        <v>0</v>
      </c>
      <c r="N27" s="67">
        <f t="shared" si="3"/>
        <v>0</v>
      </c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47"/>
      <c r="Z27" s="47"/>
      <c r="AA27" s="47"/>
    </row>
    <row r="28" spans="1:27" ht="15" customHeight="1">
      <c r="A28" s="93"/>
      <c r="B28" s="75"/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47"/>
      <c r="Z28" s="47"/>
      <c r="AA28" s="47"/>
    </row>
    <row r="29" spans="1:27" ht="19.5" customHeight="1">
      <c r="A29" s="93"/>
      <c r="B29" s="79" t="s">
        <v>103</v>
      </c>
      <c r="C29" s="80">
        <f t="shared" ref="C29:N29" si="4">C12+C27</f>
        <v>0</v>
      </c>
      <c r="D29" s="80">
        <f t="shared" si="4"/>
        <v>0</v>
      </c>
      <c r="E29" s="80">
        <f t="shared" si="4"/>
        <v>0</v>
      </c>
      <c r="F29" s="80">
        <f t="shared" si="4"/>
        <v>0</v>
      </c>
      <c r="G29" s="80">
        <f t="shared" si="4"/>
        <v>0</v>
      </c>
      <c r="H29" s="80">
        <f t="shared" si="4"/>
        <v>0</v>
      </c>
      <c r="I29" s="80">
        <f t="shared" si="4"/>
        <v>0</v>
      </c>
      <c r="J29" s="80">
        <f t="shared" si="4"/>
        <v>0</v>
      </c>
      <c r="K29" s="80">
        <f t="shared" si="4"/>
        <v>0</v>
      </c>
      <c r="L29" s="80">
        <f t="shared" si="4"/>
        <v>0</v>
      </c>
      <c r="M29" s="80">
        <f t="shared" si="4"/>
        <v>0</v>
      </c>
      <c r="N29" s="81">
        <f t="shared" si="4"/>
        <v>0</v>
      </c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47"/>
      <c r="Z29" s="47"/>
      <c r="AA29" s="47"/>
    </row>
    <row r="30" spans="1:27" ht="15.75" customHeight="1">
      <c r="A30" s="93"/>
      <c r="B30" s="38" t="s">
        <v>53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1"/>
      <c r="Z30" s="1"/>
      <c r="AA30" s="1"/>
    </row>
    <row r="31" spans="1:27" ht="5.25" customHeight="1">
      <c r="A31" s="93"/>
      <c r="B31" s="43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1"/>
      <c r="Z31" s="1"/>
      <c r="AA31" s="1"/>
    </row>
    <row r="32" spans="1:27" ht="12.75" customHeight="1">
      <c r="A32" s="93"/>
      <c r="B32" s="40" t="str">
        <f>Datenblatt!D6</f>
        <v>Peter Mustermann</v>
      </c>
      <c r="C32" s="41"/>
      <c r="D32" s="41"/>
      <c r="E32" s="154" t="str">
        <f>Datenblatt!D8</f>
        <v>Musterstr. 1</v>
      </c>
      <c r="F32" s="154"/>
      <c r="G32" s="154"/>
      <c r="H32" s="154"/>
      <c r="I32" s="154"/>
      <c r="J32" s="154"/>
      <c r="K32" s="41"/>
      <c r="L32" s="41"/>
      <c r="M32" s="41"/>
      <c r="N32" s="42" t="str">
        <f>Datenblatt!D10</f>
        <v>1000 Berlin</v>
      </c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1"/>
      <c r="Z32" s="1"/>
      <c r="AA32" s="1"/>
    </row>
    <row r="33" spans="1:27" ht="12.75" customHeight="1">
      <c r="A33" s="93"/>
      <c r="B33" s="94"/>
      <c r="C33" s="87"/>
      <c r="D33" s="87"/>
      <c r="E33" s="87"/>
      <c r="F33" s="87"/>
      <c r="G33" s="87"/>
      <c r="H33" s="92"/>
      <c r="I33" s="92"/>
      <c r="J33" s="92"/>
      <c r="K33" s="92"/>
      <c r="L33" s="92"/>
      <c r="M33" s="92"/>
      <c r="N33" s="92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1"/>
      <c r="Z33" s="1"/>
      <c r="AA33" s="1"/>
    </row>
    <row r="34" spans="1:27" ht="12.75" customHeight="1">
      <c r="A34" s="93"/>
      <c r="B34" s="94"/>
      <c r="C34" s="87"/>
      <c r="D34" s="87"/>
      <c r="E34" s="87"/>
      <c r="F34" s="87"/>
      <c r="G34" s="87"/>
      <c r="H34" s="92"/>
      <c r="I34" s="92"/>
      <c r="J34" s="92"/>
      <c r="K34" s="92"/>
      <c r="L34" s="92"/>
      <c r="M34" s="92"/>
      <c r="N34" s="92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1"/>
      <c r="Z34" s="1"/>
      <c r="AA34" s="1"/>
    </row>
    <row r="35" spans="1:27" ht="12.75" customHeight="1">
      <c r="A35" s="93"/>
      <c r="B35" s="94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1"/>
      <c r="Z35" s="1"/>
      <c r="AA35" s="1"/>
    </row>
    <row r="36" spans="1:27" ht="12.75" customHeight="1">
      <c r="A36" s="93"/>
      <c r="B36" s="94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1"/>
      <c r="Z36" s="1"/>
      <c r="AA36" s="1"/>
    </row>
    <row r="37" spans="1:27" ht="12.75" customHeight="1">
      <c r="A37" s="93"/>
      <c r="B37" s="94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1"/>
      <c r="Z37" s="1"/>
      <c r="AA37" s="1"/>
    </row>
    <row r="38" spans="1:27" ht="12.75" customHeight="1">
      <c r="A38" s="93"/>
      <c r="B38" s="94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1"/>
      <c r="Z38" s="1"/>
      <c r="AA38" s="1"/>
    </row>
    <row r="39" spans="1:27" ht="12.75" customHeight="1">
      <c r="A39" s="93"/>
      <c r="B39" s="94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1"/>
      <c r="Z39" s="1"/>
      <c r="AA39" s="1"/>
    </row>
    <row r="40" spans="1:27" ht="12.75" customHeight="1">
      <c r="A40" s="93"/>
      <c r="B40" s="94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1"/>
      <c r="Z40" s="1"/>
      <c r="AA40" s="1"/>
    </row>
    <row r="41" spans="1:27" ht="12.75" customHeight="1">
      <c r="A41" s="93"/>
      <c r="B41" s="94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1"/>
      <c r="Z41" s="1"/>
      <c r="AA41" s="1"/>
    </row>
    <row r="42" spans="1:27" ht="12.75" customHeight="1">
      <c r="A42" s="93"/>
      <c r="B42" s="94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1"/>
      <c r="Z42" s="1"/>
      <c r="AA42" s="1"/>
    </row>
    <row r="43" spans="1:27" ht="12.75" customHeight="1">
      <c r="A43" s="93"/>
      <c r="B43" s="94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1"/>
      <c r="Z43" s="1"/>
      <c r="AA43" s="1"/>
    </row>
    <row r="44" spans="1:27" ht="12.75" customHeight="1">
      <c r="A44" s="93"/>
      <c r="B44" s="94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1"/>
      <c r="Z44" s="1"/>
      <c r="AA44" s="1"/>
    </row>
    <row r="45" spans="1:27" ht="12.75" customHeight="1">
      <c r="A45" s="93"/>
      <c r="B45" s="94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1"/>
      <c r="Z45" s="1"/>
      <c r="AA45" s="1"/>
    </row>
    <row r="46" spans="1:27" ht="12.75" customHeight="1">
      <c r="A46" s="93"/>
      <c r="B46" s="94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1"/>
      <c r="Z46" s="1"/>
      <c r="AA46" s="1"/>
    </row>
    <row r="47" spans="1:27" ht="12.75" customHeight="1">
      <c r="A47" s="93"/>
      <c r="B47" s="94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1"/>
      <c r="Z47" s="1"/>
      <c r="AA47" s="1"/>
    </row>
    <row r="48" spans="1:27" ht="12.75" customHeight="1">
      <c r="B48" s="4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ht="12.75" customHeight="1">
      <c r="B49" s="4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ht="12.75" customHeight="1">
      <c r="B50" s="4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ht="12.75" customHeight="1">
      <c r="B51" s="4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ht="12.75" customHeight="1">
      <c r="B52" s="4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ht="12.75" customHeight="1">
      <c r="B53" s="4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ht="12.75" customHeight="1">
      <c r="B54" s="4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ht="12.75" customHeight="1">
      <c r="B55" s="4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ht="12.75" customHeight="1">
      <c r="B56" s="4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ht="12.75" customHeight="1">
      <c r="B57" s="4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ht="12.75" customHeight="1">
      <c r="B58" s="4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ht="12.75" customHeight="1">
      <c r="B59" s="4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ht="12.75" customHeight="1">
      <c r="B60" s="4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ht="12.75" customHeight="1">
      <c r="B61" s="4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ht="12.75" customHeight="1">
      <c r="B62" s="4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ht="12.75" customHeight="1">
      <c r="B63" s="4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 ht="12.75" customHeight="1">
      <c r="B64" s="4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2:27" ht="12.75" customHeight="1">
      <c r="B65" s="4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2:27" ht="12.75" customHeight="1">
      <c r="B66" s="4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2:27" ht="12.75" customHeight="1">
      <c r="B67" s="4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2:27" ht="12.75" customHeight="1">
      <c r="B68" s="4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2:27" ht="12.75" customHeight="1">
      <c r="B69" s="4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2:27" ht="12.75" customHeight="1">
      <c r="B70" s="4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2:27" ht="12.75" customHeight="1">
      <c r="B71" s="4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2:27" ht="12.75" customHeight="1">
      <c r="B72" s="4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2:27" ht="12.75" customHeight="1">
      <c r="B73" s="4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2:27" ht="12.75" customHeight="1">
      <c r="B74" s="4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2:27" ht="12.75" customHeight="1">
      <c r="B75" s="4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2:27" ht="12.75" customHeight="1">
      <c r="B76" s="4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2:27" ht="12.75" customHeight="1">
      <c r="B77" s="4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2:27" ht="12.75" customHeight="1">
      <c r="B78" s="4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2:27" ht="12.75" customHeight="1">
      <c r="B79" s="4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2:27" ht="12.75" customHeight="1">
      <c r="B80" s="4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2:27" ht="12.75" customHeight="1">
      <c r="B81" s="4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7" ht="12.75" customHeight="1">
      <c r="B82" s="4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2:27" ht="12.75" customHeight="1">
      <c r="B83" s="4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2:27" ht="12.75" customHeight="1">
      <c r="B84" s="4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2:27" ht="12.75" customHeight="1">
      <c r="B85" s="4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2:27" ht="12.75" customHeight="1">
      <c r="B86" s="43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2:27" ht="12.75" customHeight="1">
      <c r="B87" s="4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2:27" ht="12.75" customHeight="1">
      <c r="B88" s="4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2:27" ht="12.75" customHeight="1">
      <c r="B89" s="4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2:27" ht="12.75" customHeight="1">
      <c r="B90" s="4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27" ht="12.75" customHeight="1">
      <c r="B91" s="43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27" ht="12.75" customHeight="1">
      <c r="B92" s="4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27" ht="12.75" customHeight="1">
      <c r="B93" s="4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7" ht="12.75" customHeight="1">
      <c r="B94" s="4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7" ht="12.75" customHeight="1">
      <c r="B95" s="4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7" ht="12.75" customHeight="1">
      <c r="B96" s="4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7" ht="12.75" customHeight="1">
      <c r="B97" s="4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2:27" ht="12.75" customHeight="1">
      <c r="B98" s="4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ht="12.75" customHeight="1">
      <c r="B99" s="4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ht="12.75" customHeight="1">
      <c r="B100" s="4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ht="12.75" customHeight="1">
      <c r="B101" s="4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ht="12.75" customHeight="1">
      <c r="B102" s="4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ht="12.75" customHeight="1">
      <c r="B103" s="4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 ht="12.75" customHeight="1">
      <c r="B104" s="4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ht="12.75" customHeight="1">
      <c r="B105" s="4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ht="12.75" customHeight="1">
      <c r="B106" s="4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 ht="12.75" customHeight="1">
      <c r="B107" s="4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ht="12.75" customHeight="1">
      <c r="B108" s="4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ht="12.75" customHeight="1">
      <c r="B109" s="4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ht="12.75" customHeight="1">
      <c r="B110" s="4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ht="12.75" customHeight="1">
      <c r="B111" s="4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ht="12.75" customHeight="1">
      <c r="B112" s="4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2:27" ht="12.75" customHeight="1">
      <c r="B113" s="4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2:27" ht="12.75" customHeight="1">
      <c r="B114" s="4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2:27" ht="12.75" customHeight="1">
      <c r="B115" s="4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2:27" ht="12.75" customHeight="1">
      <c r="B116" s="4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2:27" ht="12.75" customHeight="1">
      <c r="B117" s="4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2:27" ht="12.75" customHeight="1">
      <c r="B118" s="4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2:27" ht="12.75" customHeight="1">
      <c r="B119" s="4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2:27" ht="12.75" customHeight="1">
      <c r="B120" s="4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2:27" ht="12.75" customHeight="1">
      <c r="B121" s="4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2:27" ht="12.75" customHeight="1">
      <c r="B122" s="4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2:27" ht="12.75" customHeight="1">
      <c r="B123" s="4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2:27" ht="12.75" customHeight="1">
      <c r="B124" s="4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2:27" ht="12.75" customHeight="1">
      <c r="B125" s="43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2:27" ht="12.75" customHeight="1">
      <c r="B126" s="4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2:27" ht="12.75" customHeight="1">
      <c r="B127" s="43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2:27" ht="12.75" customHeight="1">
      <c r="B128" s="4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27" ht="12.75" customHeight="1">
      <c r="B129" s="43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2:27" ht="12.75" customHeight="1">
      <c r="B130" s="4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2:27" ht="12.75" customHeight="1">
      <c r="B131" s="4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27" ht="12.75" customHeight="1">
      <c r="B132" s="4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2:27" ht="12.75" customHeight="1">
      <c r="B133" s="4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2:27" ht="12.75" customHeight="1">
      <c r="B134" s="4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2:27" ht="12.75" customHeight="1">
      <c r="B135" s="4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2:27" ht="12.75" customHeight="1">
      <c r="B136" s="43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2:27" ht="12.75" customHeight="1">
      <c r="B137" s="43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2:27" ht="12.75" customHeight="1">
      <c r="B138" s="4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2:27" ht="12.75" customHeight="1">
      <c r="B139" s="4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2:27" ht="12.75" customHeight="1">
      <c r="B140" s="4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2:27" ht="12.75" customHeight="1">
      <c r="B141" s="43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2:27" ht="12.75" customHeight="1">
      <c r="B142" s="43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2:27" ht="12.75" customHeight="1">
      <c r="B143" s="4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2:27" ht="12.75" customHeight="1">
      <c r="B144" s="4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2:27" ht="12.75" customHeight="1">
      <c r="B145" s="4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2:27" ht="12.75" customHeight="1">
      <c r="B146" s="4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2:27" ht="12.75" customHeight="1">
      <c r="B147" s="4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2:27" ht="12.75" customHeight="1">
      <c r="B148" s="4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2:27" ht="12.75" customHeight="1">
      <c r="B149" s="4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2:27" ht="12.75" customHeight="1">
      <c r="B150" s="4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2:27" ht="12.75" customHeight="1">
      <c r="B151" s="4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2:27" ht="12.75" customHeight="1">
      <c r="B152" s="43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2:27" ht="12.75" customHeight="1">
      <c r="B153" s="4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2:27" ht="12.75" customHeight="1">
      <c r="B154" s="4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2:27" ht="12.75" customHeight="1">
      <c r="B155" s="4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2:27" ht="12.75" customHeight="1">
      <c r="B156" s="4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2:27" ht="12.75" customHeight="1">
      <c r="B157" s="4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2:27" ht="12.75" customHeight="1">
      <c r="B158" s="4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2:27" ht="12.75" customHeight="1">
      <c r="B159" s="4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2:27" ht="12.75" customHeight="1">
      <c r="B160" s="4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2:27" ht="12.75" customHeight="1">
      <c r="B161" s="4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2:27" ht="12.75" customHeight="1">
      <c r="B162" s="4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2:27" ht="12.75" customHeight="1">
      <c r="B163" s="4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2:27" ht="12.75" customHeight="1">
      <c r="B164" s="43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2:27" ht="12.75" customHeight="1">
      <c r="B165" s="43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2:27" ht="12.75" customHeight="1">
      <c r="B166" s="43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2:27" ht="12.75" customHeight="1">
      <c r="B167" s="43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2:27" ht="12.75" customHeight="1">
      <c r="B168" s="43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2:27" ht="12.75" customHeight="1">
      <c r="B169" s="43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2:27" ht="12.75" customHeight="1">
      <c r="B170" s="43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2:27" ht="12.75" customHeight="1">
      <c r="B171" s="43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2:27" ht="12.75" customHeight="1">
      <c r="B172" s="43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2:27" ht="12.75" customHeight="1">
      <c r="B173" s="4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2:27" ht="12.75" customHeight="1">
      <c r="B174" s="43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2:27" ht="12.75" customHeight="1">
      <c r="B175" s="4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2:27" ht="12.75" customHeight="1">
      <c r="B176" s="43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2:27" ht="12.75" customHeight="1">
      <c r="B177" s="43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2:27" ht="12.75" customHeight="1">
      <c r="B178" s="43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2:27" ht="12.75" customHeight="1">
      <c r="B179" s="43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2:27" ht="12.75" customHeight="1">
      <c r="B180" s="43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2:27" ht="12.75" customHeight="1">
      <c r="B181" s="43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2:27" ht="12.75" customHeight="1">
      <c r="B182" s="43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2:27" ht="12.75" customHeight="1">
      <c r="B183" s="43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2:27" ht="12.75" customHeight="1">
      <c r="B184" s="43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2:27" ht="12.75" customHeight="1">
      <c r="B185" s="43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2:27" ht="12.75" customHeight="1">
      <c r="B186" s="43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2:27" ht="12.75" customHeight="1">
      <c r="B187" s="43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2:27" ht="12.75" customHeight="1">
      <c r="B188" s="43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2:27" ht="12.75" customHeight="1">
      <c r="B189" s="43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2:27" ht="12.75" customHeight="1">
      <c r="B190" s="43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2:27" ht="12.75" customHeight="1">
      <c r="B191" s="43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2:27" ht="12.75" customHeight="1">
      <c r="B192" s="43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2:27" ht="12.75" customHeight="1">
      <c r="B193" s="43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2:27" ht="12.75" customHeight="1">
      <c r="B194" s="43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2:27" ht="12.75" customHeight="1">
      <c r="B195" s="43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2:27" ht="12.75" customHeight="1">
      <c r="B196" s="43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2:27" ht="12.75" customHeight="1">
      <c r="B197" s="43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2:27" ht="12.75" customHeight="1">
      <c r="B198" s="4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2:27" ht="12.75" customHeight="1">
      <c r="B199" s="43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2:27" ht="12.75" customHeight="1">
      <c r="B200" s="43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2:27" ht="12.75" customHeight="1">
      <c r="B201" s="43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2:27" ht="12.75" customHeight="1">
      <c r="B202" s="4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2:27" ht="12.75" customHeight="1">
      <c r="B203" s="4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2:27" ht="12.75" customHeight="1">
      <c r="B204" s="4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2:27" ht="12.75" customHeight="1">
      <c r="B205" s="4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2:27" ht="12.75" customHeight="1">
      <c r="B206" s="43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2:27" ht="12.75" customHeight="1">
      <c r="B207" s="43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2:27" ht="12.75" customHeight="1">
      <c r="B208" s="43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2:27" ht="12.75" customHeight="1">
      <c r="B209" s="43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2:27" ht="12.75" customHeight="1">
      <c r="B210" s="43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2:27" ht="12.75" customHeight="1">
      <c r="B211" s="43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2:27" ht="12.75" customHeight="1">
      <c r="B212" s="4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2:27" ht="12.75" customHeight="1">
      <c r="B213" s="43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2:27" ht="12.75" customHeight="1">
      <c r="B214" s="43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2:27" ht="12.75" customHeight="1">
      <c r="B215" s="43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2:27" ht="12.75" customHeight="1">
      <c r="B216" s="43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2:27" ht="12.75" customHeight="1">
      <c r="B217" s="43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2:27" ht="12.75" customHeight="1">
      <c r="B218" s="4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2:27" ht="12.75" customHeight="1">
      <c r="B219" s="43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2:27" ht="12.75" customHeight="1">
      <c r="B220" s="43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2:27" ht="12.75" customHeight="1">
      <c r="B221" s="43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2:27" ht="12.75" customHeight="1">
      <c r="B222" s="43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2:27" ht="12.75" customHeight="1">
      <c r="B223" s="43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2:27" ht="12.75" customHeight="1">
      <c r="B224" s="43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2:27" ht="12.75" customHeight="1">
      <c r="B225" s="43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2:27" ht="12.75" customHeight="1">
      <c r="B226" s="43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2:27" ht="12.75" customHeight="1">
      <c r="B227" s="43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2:27" ht="12.75" customHeight="1">
      <c r="B228" s="43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2:27" ht="12.75" customHeight="1">
      <c r="B229" s="43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2:27" ht="12.75" customHeight="1">
      <c r="B230" s="43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2:27" ht="12.75" customHeight="1">
      <c r="B231" s="43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2:27" ht="12.75" customHeight="1">
      <c r="B232" s="43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2:27" ht="12.75" customHeight="1">
      <c r="B233" s="43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2:27" ht="12.75" customHeight="1">
      <c r="B234" s="4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2:27" ht="12.75" customHeight="1">
      <c r="B235" s="4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2:27" ht="12.75" customHeight="1">
      <c r="B236" s="4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2:27" ht="12.75" customHeight="1">
      <c r="B237" s="4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2:27" ht="12.75" customHeight="1">
      <c r="B238" s="43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2:27" ht="12.75" customHeight="1">
      <c r="B239" s="43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2:27" ht="12.75" customHeight="1">
      <c r="B240" s="43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2:27" ht="12.75" customHeight="1">
      <c r="B241" s="43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2:27" ht="12.75" customHeight="1">
      <c r="B242" s="43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2:27" ht="12.75" customHeight="1">
      <c r="B243" s="43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2:27" ht="12.75" customHeight="1">
      <c r="B244" s="43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2:27" ht="12.75" customHeight="1">
      <c r="B245" s="43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2:27" ht="12.75" customHeight="1">
      <c r="B246" s="4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2:27" ht="12.75" customHeight="1">
      <c r="B247" s="4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2:27" ht="12.75" customHeight="1">
      <c r="B248" s="43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2:27" ht="12.75" customHeight="1">
      <c r="B249" s="43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2:27" ht="12.75" customHeight="1">
      <c r="B250" s="43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2:27" ht="12.75" customHeight="1">
      <c r="B251" s="43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2:27" ht="12.75" customHeight="1">
      <c r="B252" s="43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2:27" ht="12.75" customHeight="1">
      <c r="B253" s="43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2:27" ht="12.75" customHeight="1">
      <c r="B254" s="43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2:27" ht="12.75" customHeight="1">
      <c r="B255" s="43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2:27" ht="12.75" customHeight="1">
      <c r="B256" s="43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2:27" ht="12.75" customHeight="1">
      <c r="B257" s="43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2:27" ht="12.75" customHeight="1">
      <c r="B258" s="43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2:27" ht="12.75" customHeight="1">
      <c r="B259" s="43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2:27" ht="12.75" customHeight="1">
      <c r="B260" s="43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2:27" ht="12.75" customHeight="1">
      <c r="B261" s="43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2:27" ht="12.75" customHeight="1">
      <c r="B262" s="43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2:27" ht="12.75" customHeight="1">
      <c r="B263" s="43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2:27" ht="12.75" customHeight="1">
      <c r="B264" s="43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2:27" ht="12.75" customHeight="1">
      <c r="B265" s="43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2:27" ht="12.75" customHeight="1">
      <c r="B266" s="43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2:27" ht="12.75" customHeight="1">
      <c r="B267" s="43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2:27" ht="12.75" customHeight="1">
      <c r="B268" s="43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2:27" ht="12.75" customHeight="1">
      <c r="B269" s="43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2:27" ht="12.75" customHeight="1">
      <c r="B270" s="43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2:27" ht="12.75" customHeight="1">
      <c r="B271" s="43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2:27" ht="12.75" customHeight="1">
      <c r="B272" s="43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2:27" ht="12.75" customHeight="1">
      <c r="B273" s="43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2:27" ht="12.75" customHeight="1">
      <c r="B274" s="43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2:27" ht="12.75" customHeight="1">
      <c r="B275" s="43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2:27" ht="12.75" customHeight="1">
      <c r="B276" s="43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2:27" ht="12.75" customHeight="1">
      <c r="B277" s="43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2:27" ht="12.75" customHeight="1">
      <c r="B278" s="43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2:27" ht="12.75" customHeight="1">
      <c r="B279" s="43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2:27" ht="12.75" customHeight="1">
      <c r="B280" s="43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2:27" ht="12.75" customHeight="1">
      <c r="B281" s="43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2:27" ht="12.75" customHeight="1">
      <c r="B282" s="43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2:27" ht="12.75" customHeight="1">
      <c r="B283" s="43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2:27" ht="12.75" customHeight="1">
      <c r="B284" s="43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2:27" ht="12.75" customHeight="1">
      <c r="B285" s="43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2:27" ht="12.75" customHeight="1">
      <c r="B286" s="43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2:27" ht="12.75" customHeight="1">
      <c r="B287" s="43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2:27" ht="12.75" customHeight="1">
      <c r="B288" s="43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2:27" ht="12.75" customHeight="1">
      <c r="B289" s="43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2:27" ht="12.75" customHeight="1">
      <c r="B290" s="43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2:27" ht="12.75" customHeight="1">
      <c r="B291" s="43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2:27" ht="12.75" customHeight="1">
      <c r="B292" s="43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2:27" ht="12.75" customHeight="1">
      <c r="B293" s="43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2:27" ht="12.75" customHeight="1">
      <c r="B294" s="43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2:27" ht="12.75" customHeight="1">
      <c r="B295" s="43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2:27" ht="12.75" customHeight="1">
      <c r="B296" s="43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2:27" ht="12.75" customHeight="1">
      <c r="B297" s="43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2:27" ht="12.75" customHeight="1">
      <c r="B298" s="43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2:27" ht="12.75" customHeight="1">
      <c r="B299" s="43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2:27" ht="12.75" customHeight="1">
      <c r="B300" s="43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2:27" ht="12.75" customHeight="1">
      <c r="B301" s="43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2:27" ht="12.75" customHeight="1">
      <c r="B302" s="43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2:27" ht="12.75" customHeight="1">
      <c r="B303" s="43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2:27" ht="12.75" customHeight="1">
      <c r="B304" s="43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2:27" ht="12.75" customHeight="1">
      <c r="B305" s="43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2:27" ht="12.75" customHeight="1">
      <c r="B306" s="43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2:27" ht="12.75" customHeight="1">
      <c r="B307" s="43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2:27" ht="12.75" customHeight="1">
      <c r="B308" s="43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2:27" ht="12.75" customHeight="1">
      <c r="B309" s="43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2:27" ht="12.75" customHeight="1">
      <c r="B310" s="43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2:27" ht="12.75" customHeight="1">
      <c r="B311" s="43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2:27" ht="12.75" customHeight="1">
      <c r="B312" s="43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2:27" ht="12.75" customHeight="1">
      <c r="B313" s="43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2:27" ht="12.75" customHeight="1">
      <c r="B314" s="43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2:27" ht="12.75" customHeight="1">
      <c r="B315" s="43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2:27" ht="12.75" customHeight="1">
      <c r="B316" s="43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2:27" ht="12.75" customHeight="1">
      <c r="B317" s="43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2:27" ht="12.75" customHeight="1">
      <c r="B318" s="43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2:27" ht="12.75" customHeight="1">
      <c r="B319" s="43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2:27" ht="12.75" customHeight="1">
      <c r="B320" s="43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2:27" ht="12.75" customHeight="1">
      <c r="B321" s="43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2:27" ht="12.75" customHeight="1">
      <c r="B322" s="43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2:27" ht="12.75" customHeight="1">
      <c r="B323" s="43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2:27" ht="12.75" customHeight="1">
      <c r="B324" s="43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2:27" ht="12.75" customHeight="1">
      <c r="B325" s="43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2:27" ht="12.75" customHeight="1">
      <c r="B326" s="43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2:27" ht="12.75" customHeight="1">
      <c r="B327" s="43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2:27" ht="12.75" customHeight="1">
      <c r="B328" s="43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2:27" ht="12.75" customHeight="1">
      <c r="B329" s="43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2:27" ht="12.75" customHeight="1">
      <c r="B330" s="43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2:27" ht="12.75" customHeight="1">
      <c r="B331" s="43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2:27" ht="12.75" customHeight="1">
      <c r="B332" s="43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2:27" ht="12.75" customHeight="1">
      <c r="B333" s="43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2:27" ht="12.75" customHeight="1">
      <c r="B334" s="43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2:27" ht="12.75" customHeight="1">
      <c r="B335" s="43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2:27" ht="12.75" customHeight="1">
      <c r="B336" s="43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2:27" ht="12.75" customHeight="1">
      <c r="B337" s="43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2:27" ht="12.75" customHeight="1">
      <c r="B338" s="43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2:27" ht="12.75" customHeight="1">
      <c r="B339" s="43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2:27" ht="12.75" customHeight="1">
      <c r="B340" s="43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2:27" ht="12.75" customHeight="1">
      <c r="B341" s="43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2:27" ht="12.75" customHeight="1">
      <c r="B342" s="43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2:27" ht="12.75" customHeight="1">
      <c r="B343" s="43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2:27" ht="12.75" customHeight="1">
      <c r="B344" s="43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 customHeight="1">
      <c r="B345" s="43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 customHeight="1">
      <c r="B346" s="43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2:27" ht="12.75" customHeight="1">
      <c r="B347" s="43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2:27" ht="12.75" customHeight="1">
      <c r="B348" s="43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2.75" customHeight="1">
      <c r="B349" s="43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2.75" customHeight="1">
      <c r="B350" s="43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2:27" ht="12.75" customHeight="1">
      <c r="B351" s="43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2.75" customHeight="1">
      <c r="B352" s="43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2:27" ht="12.75" customHeight="1">
      <c r="B353" s="43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2:27" ht="12.75" customHeight="1">
      <c r="B354" s="43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2:27" ht="12.75" customHeight="1">
      <c r="B355" s="43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2:27" ht="12.75" customHeight="1">
      <c r="B356" s="43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2:27" ht="12.75" customHeight="1">
      <c r="B357" s="43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2:27" ht="12.75" customHeight="1">
      <c r="B358" s="43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2:27" ht="12.75" customHeight="1">
      <c r="B359" s="43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2:27" ht="12.75" customHeight="1">
      <c r="B360" s="43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2:27" ht="12.75" customHeight="1">
      <c r="B361" s="43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2:27" ht="12.75" customHeight="1">
      <c r="B362" s="43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2:27" ht="12.75" customHeight="1">
      <c r="B363" s="43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2:27" ht="12.75" customHeight="1">
      <c r="B364" s="43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2:27" ht="12.75" customHeight="1">
      <c r="B365" s="43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2:27" ht="12.75" customHeight="1">
      <c r="B366" s="43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2:27" ht="12.75" customHeight="1">
      <c r="B367" s="43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2:27" ht="12.75" customHeight="1">
      <c r="B368" s="43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2:27" ht="12.75" customHeight="1">
      <c r="B369" s="43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2:27" ht="12.75" customHeight="1">
      <c r="B370" s="43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2:27" ht="12.75" customHeight="1">
      <c r="B371" s="43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2:27" ht="12.75" customHeight="1">
      <c r="B372" s="43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2:27" ht="12.75" customHeight="1">
      <c r="B373" s="43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2:27" ht="12.75" customHeight="1">
      <c r="B374" s="43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2:27" ht="12.75" customHeight="1">
      <c r="B375" s="43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2:27" ht="12.75" customHeight="1">
      <c r="B376" s="43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2:27" ht="12.75" customHeight="1">
      <c r="B377" s="43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2:27" ht="12.75" customHeight="1">
      <c r="B378" s="43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2:27" ht="12.75" customHeight="1">
      <c r="B379" s="43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2:27" ht="12.75" customHeight="1">
      <c r="B380" s="43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2:27" ht="12.75" customHeight="1">
      <c r="B381" s="43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2:27" ht="12.75" customHeight="1">
      <c r="B382" s="43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2:27" ht="12.75" customHeight="1">
      <c r="B383" s="43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2:27" ht="12.75" customHeight="1">
      <c r="B384" s="43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2:27" ht="12.75" customHeight="1">
      <c r="B385" s="43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2:27" ht="12.75" customHeight="1">
      <c r="B386" s="43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2:27" ht="12.75" customHeight="1">
      <c r="B387" s="43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2:27" ht="12.75" customHeight="1">
      <c r="B388" s="43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2:27" ht="12.75" customHeight="1">
      <c r="B389" s="43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2:27" ht="12.75" customHeight="1">
      <c r="B390" s="43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2:27" ht="12.75" customHeight="1">
      <c r="B391" s="43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2:27" ht="12.75" customHeight="1">
      <c r="B392" s="43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2:27" ht="12.75" customHeight="1">
      <c r="B393" s="43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2:27" ht="12.75" customHeight="1">
      <c r="B394" s="43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2:27" ht="12.75" customHeight="1">
      <c r="B395" s="43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2:27" ht="12.75" customHeight="1">
      <c r="B396" s="43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2:27" ht="12.75" customHeight="1">
      <c r="B397" s="43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2:27" ht="12.75" customHeight="1">
      <c r="B398" s="43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2:27" ht="12.75" customHeight="1">
      <c r="B399" s="43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2:27" ht="12.75" customHeight="1">
      <c r="B400" s="43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2:27" ht="12.75" customHeight="1">
      <c r="B401" s="43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2:27" ht="12.75" customHeight="1">
      <c r="B402" s="43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2:27" ht="12.75" customHeight="1">
      <c r="B403" s="43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2:27" ht="12.75" customHeight="1">
      <c r="B404" s="43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2:27" ht="12.75" customHeight="1">
      <c r="B405" s="43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2:27" ht="12.75" customHeight="1">
      <c r="B406" s="43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2:27" ht="12.75" customHeight="1">
      <c r="B407" s="43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2:27" ht="12.75" customHeight="1">
      <c r="B408" s="43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2:27" ht="12.75" customHeight="1">
      <c r="B409" s="43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2:27" ht="12.75" customHeight="1">
      <c r="B410" s="43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2:27" ht="12.75" customHeight="1">
      <c r="B411" s="43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2:27" ht="12.75" customHeight="1">
      <c r="B412" s="43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2:27" ht="12.75" customHeight="1">
      <c r="B413" s="43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2:27" ht="12.75" customHeight="1">
      <c r="B414" s="43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2:27" ht="12.75" customHeight="1">
      <c r="B415" s="43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2:27" ht="12.75" customHeight="1">
      <c r="B416" s="43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2:27" ht="12.75" customHeight="1">
      <c r="B417" s="43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2:27" ht="12.75" customHeight="1">
      <c r="B418" s="43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2:27" ht="12.75" customHeight="1">
      <c r="B419" s="43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2:27" ht="12.75" customHeight="1">
      <c r="B420" s="43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2:27" ht="12.75" customHeight="1">
      <c r="B421" s="43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2:27" ht="12.75" customHeight="1">
      <c r="B422" s="43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2:27" ht="12.75" customHeight="1">
      <c r="B423" s="43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2:27" ht="12.75" customHeight="1">
      <c r="B424" s="43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2:27" ht="12.75" customHeight="1">
      <c r="B425" s="43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2:27" ht="12.75" customHeight="1">
      <c r="B426" s="43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2:27" ht="12.75" customHeight="1">
      <c r="B427" s="43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2:27" ht="12.75" customHeight="1">
      <c r="B428" s="43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2:27" ht="12.75" customHeight="1">
      <c r="B429" s="43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2:27" ht="12.75" customHeight="1">
      <c r="B430" s="43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2:27" ht="12.75" customHeight="1">
      <c r="B431" s="43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2:27" ht="12.75" customHeight="1">
      <c r="B432" s="43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2:27" ht="12.75" customHeight="1">
      <c r="B433" s="43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2:27" ht="12.75" customHeight="1">
      <c r="B434" s="43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2:27" ht="12.75" customHeight="1">
      <c r="B435" s="43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2:27" ht="12.75" customHeight="1">
      <c r="B436" s="43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2:27" ht="12.75" customHeight="1">
      <c r="B437" s="43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2:27" ht="12.75" customHeight="1">
      <c r="B438" s="43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2:27" ht="12.75" customHeight="1">
      <c r="B439" s="43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2:27" ht="12.75" customHeight="1">
      <c r="B440" s="43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2:27" ht="12.75" customHeight="1">
      <c r="B441" s="43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2:27" ht="12.75" customHeight="1">
      <c r="B442" s="43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2:27" ht="12.75" customHeight="1">
      <c r="B443" s="43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2:27" ht="12.75" customHeight="1">
      <c r="B444" s="43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2:27" ht="12.75" customHeight="1">
      <c r="B445" s="43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2:27" ht="12.75" customHeight="1">
      <c r="B446" s="43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2:27" ht="12.75" customHeight="1">
      <c r="B447" s="43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2:27" ht="12.75" customHeight="1">
      <c r="B448" s="43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2:27" ht="12.75" customHeight="1">
      <c r="B449" s="43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2:27" ht="12.75" customHeight="1">
      <c r="B450" s="43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2:27" ht="12.75" customHeight="1">
      <c r="B451" s="43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2:27" ht="12.75" customHeight="1">
      <c r="B452" s="43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2:27" ht="12.75" customHeight="1">
      <c r="B453" s="43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2:27" ht="12.75" customHeight="1">
      <c r="B454" s="43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2:27" ht="12.75" customHeight="1">
      <c r="B455" s="43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2:27" ht="12.75" customHeight="1">
      <c r="B456" s="43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2:27" ht="12.75" customHeight="1">
      <c r="B457" s="43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2:27" ht="12.75" customHeight="1">
      <c r="B458" s="43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2:27" ht="12.75" customHeight="1">
      <c r="B459" s="43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2:27" ht="12.75" customHeight="1">
      <c r="B460" s="43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2:27" ht="12.75" customHeight="1">
      <c r="B461" s="43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2:27" ht="12.75" customHeight="1">
      <c r="B462" s="43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2:27" ht="12.75" customHeight="1">
      <c r="B463" s="43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2:27" ht="12.75" customHeight="1">
      <c r="B464" s="43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2:27" ht="12.75" customHeight="1">
      <c r="B465" s="43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2:27" ht="12.75" customHeight="1">
      <c r="B466" s="43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2:27" ht="12.75" customHeight="1">
      <c r="B467" s="43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2:27" ht="12.75" customHeight="1">
      <c r="B468" s="43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2:27" ht="12.75" customHeight="1">
      <c r="B469" s="43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2:27" ht="12.75" customHeight="1">
      <c r="B470" s="43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2:27" ht="12.75" customHeight="1">
      <c r="B471" s="43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2:27" ht="12.75" customHeight="1">
      <c r="B472" s="43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2:27" ht="12.75" customHeight="1">
      <c r="B473" s="43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2:27" ht="12.75" customHeight="1">
      <c r="B474" s="43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2:27" ht="12.75" customHeight="1">
      <c r="B475" s="43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2:27" ht="12.75" customHeight="1">
      <c r="B476" s="43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2:27" ht="12.75" customHeight="1">
      <c r="B477" s="43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2:27" ht="12.75" customHeight="1">
      <c r="B478" s="43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2:27" ht="12.75" customHeight="1">
      <c r="B479" s="43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2:27" ht="12.75" customHeight="1">
      <c r="B480" s="43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2:27" ht="12.75" customHeight="1">
      <c r="B481" s="43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2:27" ht="12.75" customHeight="1">
      <c r="B482" s="43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2:27" ht="12.75" customHeight="1">
      <c r="B483" s="43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2:27" ht="12.75" customHeight="1">
      <c r="B484" s="43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2:27" ht="12.75" customHeight="1">
      <c r="B485" s="43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2:27" ht="12.75" customHeight="1">
      <c r="B486" s="43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2:27" ht="12.75" customHeight="1">
      <c r="B487" s="43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2:27" ht="12.75" customHeight="1">
      <c r="B488" s="43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2:27" ht="12.75" customHeight="1">
      <c r="B489" s="43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2:27" ht="12.75" customHeight="1">
      <c r="B490" s="43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2:27" ht="12.75" customHeight="1">
      <c r="B491" s="43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2:27" ht="12.75" customHeight="1">
      <c r="B492" s="43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2:27" ht="12.75" customHeight="1">
      <c r="B493" s="43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2:27" ht="12.75" customHeight="1">
      <c r="B494" s="43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2:27" ht="12.75" customHeight="1">
      <c r="B495" s="43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2:27" ht="12.75" customHeight="1">
      <c r="B496" s="43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2:27" ht="12.75" customHeight="1">
      <c r="B497" s="43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2:27" ht="12.75" customHeight="1">
      <c r="B498" s="43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2:27" ht="12.75" customHeight="1">
      <c r="B499" s="43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2:27" ht="12.75" customHeight="1">
      <c r="B500" s="43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2:27" ht="12.75" customHeight="1">
      <c r="B501" s="43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2:27" ht="12.75" customHeight="1">
      <c r="B502" s="43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2:27" ht="12.75" customHeight="1">
      <c r="B503" s="43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2:27" ht="12.75" customHeight="1">
      <c r="B504" s="43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2:27" ht="12.75" customHeight="1">
      <c r="B505" s="43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2:27" ht="12.75" customHeight="1">
      <c r="B506" s="43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2:27" ht="12.75" customHeight="1">
      <c r="B507" s="43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2:27" ht="12.75" customHeight="1">
      <c r="B508" s="43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2:27" ht="12.75" customHeight="1">
      <c r="B509" s="43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2:27" ht="12.75" customHeight="1">
      <c r="B510" s="43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2:27" ht="12.75" customHeight="1">
      <c r="B511" s="43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2:27" ht="12.75" customHeight="1">
      <c r="B512" s="43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2:27" ht="12.75" customHeight="1">
      <c r="B513" s="43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2:27" ht="12.75" customHeight="1">
      <c r="B514" s="43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2:27" ht="12.75" customHeight="1">
      <c r="B515" s="43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2:27" ht="12.75" customHeight="1">
      <c r="B516" s="43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2:27" ht="12.75" customHeight="1">
      <c r="B517" s="43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2:27" ht="12.75" customHeight="1">
      <c r="B518" s="43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2:27" ht="12.75" customHeight="1">
      <c r="B519" s="43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2:27" ht="12.75" customHeight="1">
      <c r="B520" s="43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2:27" ht="12.75" customHeight="1">
      <c r="B521" s="43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2:27" ht="12.75" customHeight="1">
      <c r="B522" s="43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2:27" ht="12.75" customHeight="1">
      <c r="B523" s="43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2:27" ht="12.75" customHeight="1">
      <c r="B524" s="43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2:27" ht="12.75" customHeight="1">
      <c r="B525" s="43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2:27" ht="12.75" customHeight="1">
      <c r="B526" s="43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2:27" ht="12.75" customHeight="1">
      <c r="B527" s="43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2:27" ht="12.75" customHeight="1">
      <c r="B528" s="43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2:27" ht="12.75" customHeight="1">
      <c r="B529" s="43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2:27" ht="12.75" customHeight="1">
      <c r="B530" s="43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2:27" ht="12.75" customHeight="1">
      <c r="B531" s="43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2:27" ht="12.75" customHeight="1">
      <c r="B532" s="43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2:27" ht="12.75" customHeight="1">
      <c r="B533" s="43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2:27" ht="12.75" customHeight="1">
      <c r="B534" s="43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2:27" ht="12.75" customHeight="1">
      <c r="B535" s="43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2:27" ht="12.75" customHeight="1">
      <c r="B536" s="43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2:27" ht="12.75" customHeight="1">
      <c r="B537" s="43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2:27" ht="12.75" customHeight="1">
      <c r="B538" s="43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2:27" ht="12.75" customHeight="1">
      <c r="B539" s="43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2:27" ht="12.75" customHeight="1">
      <c r="B540" s="43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2:27" ht="12.75" customHeight="1">
      <c r="B541" s="43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2:27" ht="12.75" customHeight="1">
      <c r="B542" s="43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2:27" ht="12.75" customHeight="1">
      <c r="B543" s="43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2:27" ht="12.75" customHeight="1">
      <c r="B544" s="43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2:27" ht="12.75" customHeight="1">
      <c r="B545" s="43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2:27" ht="12.75" customHeight="1">
      <c r="B546" s="43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2:27" ht="12.75" customHeight="1">
      <c r="B547" s="43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2:27" ht="12.75" customHeight="1">
      <c r="B548" s="43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2:27" ht="12.75" customHeight="1">
      <c r="B549" s="43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2:27" ht="12.75" customHeight="1">
      <c r="B550" s="43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2:27" ht="12.75" customHeight="1">
      <c r="B551" s="43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2:27" ht="12.75" customHeight="1">
      <c r="B552" s="43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2:27" ht="12.75" customHeight="1">
      <c r="B553" s="43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2:27" ht="12.75" customHeight="1">
      <c r="B554" s="43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2:27" ht="12.75" customHeight="1">
      <c r="B555" s="43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2:27" ht="12.75" customHeight="1">
      <c r="B556" s="43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2:27" ht="12.75" customHeight="1">
      <c r="B557" s="43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2:27" ht="12.75" customHeight="1">
      <c r="B558" s="43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2:27" ht="12.75" customHeight="1">
      <c r="B559" s="43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2:27" ht="12.75" customHeight="1">
      <c r="B560" s="43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2:27" ht="12.75" customHeight="1">
      <c r="B561" s="43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2:27" ht="12.75" customHeight="1">
      <c r="B562" s="43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2:27" ht="12.75" customHeight="1">
      <c r="B563" s="43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2:27" ht="12.75" customHeight="1">
      <c r="B564" s="43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2:27" ht="12.75" customHeight="1">
      <c r="B565" s="43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2:27" ht="12.75" customHeight="1">
      <c r="B566" s="43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2:27" ht="12.75" customHeight="1">
      <c r="B567" s="43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2:27" ht="12.75" customHeight="1">
      <c r="B568" s="43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2:27" ht="12.75" customHeight="1">
      <c r="B569" s="43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2:27" ht="12.75" customHeight="1">
      <c r="B570" s="43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2:27" ht="12.75" customHeight="1">
      <c r="B571" s="43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2:27" ht="12.75" customHeight="1">
      <c r="B572" s="43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2:27" ht="12.75" customHeight="1">
      <c r="B573" s="43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2:27" ht="12.75" customHeight="1">
      <c r="B574" s="43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2:27" ht="12.75" customHeight="1">
      <c r="B575" s="43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2:27" ht="12.75" customHeight="1">
      <c r="B576" s="43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2:27" ht="12.75" customHeight="1">
      <c r="B577" s="43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2:27" ht="12.75" customHeight="1">
      <c r="B578" s="43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2:27" ht="12.75" customHeight="1">
      <c r="B579" s="43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2:27" ht="12.75" customHeight="1">
      <c r="B580" s="43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2:27" ht="12.75" customHeight="1">
      <c r="B581" s="43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2:27" ht="12.75" customHeight="1">
      <c r="B582" s="43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2:27" ht="12.75" customHeight="1">
      <c r="B583" s="43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2:27" ht="12.75" customHeight="1">
      <c r="B584" s="43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2:27" ht="12.75" customHeight="1">
      <c r="B585" s="43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2:27" ht="12.75" customHeight="1">
      <c r="B586" s="43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2:27" ht="12.75" customHeight="1">
      <c r="B587" s="43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2:27" ht="12.75" customHeight="1">
      <c r="B588" s="43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2:27" ht="12.75" customHeight="1">
      <c r="B589" s="43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2:27" ht="12.75" customHeight="1">
      <c r="B590" s="43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2:27" ht="12.75" customHeight="1">
      <c r="B591" s="43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2:27" ht="12.75" customHeight="1">
      <c r="B592" s="43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2:27" ht="12.75" customHeight="1">
      <c r="B593" s="43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2:27" ht="12.75" customHeight="1">
      <c r="B594" s="43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2:27" ht="12.75" customHeight="1">
      <c r="B595" s="43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2:27" ht="12.75" customHeight="1">
      <c r="B596" s="43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2:27" ht="12.75" customHeight="1">
      <c r="B597" s="43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2:27" ht="12.75" customHeight="1">
      <c r="B598" s="43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2:27" ht="12.75" customHeight="1">
      <c r="B599" s="43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2:27" ht="12.75" customHeight="1">
      <c r="B600" s="43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2:27" ht="12.75" customHeight="1">
      <c r="B601" s="43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2:27" ht="12.75" customHeight="1">
      <c r="B602" s="43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2:27" ht="12.75" customHeight="1">
      <c r="B603" s="43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2:27" ht="12.75" customHeight="1">
      <c r="B604" s="43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2:27" ht="12.75" customHeight="1">
      <c r="B605" s="43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2:27" ht="12.75" customHeight="1">
      <c r="B606" s="43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2:27" ht="12.75" customHeight="1">
      <c r="B607" s="43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2:27" ht="12.75" customHeight="1">
      <c r="B608" s="43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2:27" ht="12.75" customHeight="1">
      <c r="B609" s="43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2:27" ht="12.75" customHeight="1">
      <c r="B610" s="43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2:27" ht="12.75" customHeight="1">
      <c r="B611" s="43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2:27" ht="12.75" customHeight="1">
      <c r="B612" s="43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2:27" ht="12.75" customHeight="1">
      <c r="B613" s="43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2:27" ht="12.75" customHeight="1">
      <c r="B614" s="43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2:27" ht="12.75" customHeight="1">
      <c r="B615" s="43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2:27" ht="12.75" customHeight="1">
      <c r="B616" s="43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2:27" ht="12.75" customHeight="1">
      <c r="B617" s="43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2:27" ht="12.75" customHeight="1">
      <c r="B618" s="43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2:27" ht="12.75" customHeight="1">
      <c r="B619" s="43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2:27" ht="12.75" customHeight="1">
      <c r="B620" s="43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2:27" ht="12.75" customHeight="1">
      <c r="B621" s="43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2:27" ht="12.75" customHeight="1">
      <c r="B622" s="43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2:27" ht="12.75" customHeight="1">
      <c r="B623" s="43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2:27" ht="12.75" customHeight="1">
      <c r="B624" s="43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2:27" ht="12.75" customHeight="1">
      <c r="B625" s="43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2:27" ht="12.75" customHeight="1">
      <c r="B626" s="43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2:27" ht="12.75" customHeight="1">
      <c r="B627" s="43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2:27" ht="12.75" customHeight="1">
      <c r="B628" s="43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2:27" ht="12.75" customHeight="1">
      <c r="B629" s="43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2:27" ht="12.75" customHeight="1">
      <c r="B630" s="43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2:27" ht="12.75" customHeight="1">
      <c r="B631" s="43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2:27" ht="12.75" customHeight="1">
      <c r="B632" s="43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2:27" ht="12.75" customHeight="1">
      <c r="B633" s="43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2:27" ht="12.75" customHeight="1">
      <c r="B634" s="43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2:27" ht="12.75" customHeight="1">
      <c r="B635" s="43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2:27" ht="12.75" customHeight="1">
      <c r="B636" s="43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2:27" ht="12.75" customHeight="1">
      <c r="B637" s="43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2:27" ht="12.75" customHeight="1">
      <c r="B638" s="43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2:27" ht="12.75" customHeight="1">
      <c r="B639" s="43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2:27" ht="12.75" customHeight="1">
      <c r="B640" s="43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2:27" ht="12.75" customHeight="1">
      <c r="B641" s="43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2:27" ht="12.75" customHeight="1">
      <c r="B642" s="43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2:27" ht="12.75" customHeight="1">
      <c r="B643" s="43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2:27" ht="12.75" customHeight="1">
      <c r="B644" s="43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2:27" ht="12.75" customHeight="1">
      <c r="B645" s="43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2:27" ht="12.75" customHeight="1">
      <c r="B646" s="43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2:27" ht="12.75" customHeight="1">
      <c r="B647" s="43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2:27" ht="12.75" customHeight="1">
      <c r="B648" s="43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2:27" ht="12.75" customHeight="1">
      <c r="B649" s="43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2:27" ht="12.75" customHeight="1">
      <c r="B650" s="43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2:27" ht="12.75" customHeight="1">
      <c r="B651" s="43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2:27" ht="12.75" customHeight="1">
      <c r="B652" s="43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2:27" ht="12.75" customHeight="1">
      <c r="B653" s="43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2:27" ht="12.75" customHeight="1">
      <c r="B654" s="43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2:27" ht="12.75" customHeight="1">
      <c r="B655" s="43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2:27" ht="12.75" customHeight="1">
      <c r="B656" s="43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2:27" ht="12.75" customHeight="1">
      <c r="B657" s="43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2:27" ht="12.75" customHeight="1">
      <c r="B658" s="43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2:27" ht="12.75" customHeight="1">
      <c r="B659" s="43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2:27" ht="12.75" customHeight="1">
      <c r="B660" s="43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2:27" ht="12.75" customHeight="1">
      <c r="B661" s="43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2:27" ht="12.75" customHeight="1">
      <c r="B662" s="43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2:27" ht="12.75" customHeight="1">
      <c r="B663" s="43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2:27" ht="12.75" customHeight="1">
      <c r="B664" s="43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2:27" ht="12.75" customHeight="1">
      <c r="B665" s="43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2:27" ht="12.75" customHeight="1">
      <c r="B666" s="43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2:27" ht="12.75" customHeight="1">
      <c r="B667" s="43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2:27" ht="12.75" customHeight="1">
      <c r="B668" s="43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2:27" ht="12.75" customHeight="1">
      <c r="B669" s="43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2:27" ht="12.75" customHeight="1">
      <c r="B670" s="43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2:27" ht="12.75" customHeight="1">
      <c r="B671" s="43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2:27" ht="12.75" customHeight="1">
      <c r="B672" s="43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2:27" ht="12.75" customHeight="1">
      <c r="B673" s="43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2:27" ht="12.75" customHeight="1">
      <c r="B674" s="43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2:27" ht="12.75" customHeight="1">
      <c r="B675" s="43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2:27" ht="12.75" customHeight="1">
      <c r="B676" s="43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2:27" ht="12.75" customHeight="1">
      <c r="B677" s="43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2:27" ht="12.75" customHeight="1">
      <c r="B678" s="43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2:27" ht="12.75" customHeight="1">
      <c r="B679" s="43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2:27" ht="12.75" customHeight="1">
      <c r="B680" s="43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2:27" ht="12.75" customHeight="1">
      <c r="B681" s="43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2:27" ht="12.75" customHeight="1">
      <c r="B682" s="43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2:27" ht="12.75" customHeight="1">
      <c r="B683" s="43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2:27" ht="12.75" customHeight="1">
      <c r="B684" s="43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2:27" ht="12.75" customHeight="1">
      <c r="B685" s="43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2:27" ht="12.75" customHeight="1">
      <c r="B686" s="43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2:27" ht="12.75" customHeight="1">
      <c r="B687" s="43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2:27" ht="12.75" customHeight="1">
      <c r="B688" s="43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2:27" ht="12.75" customHeight="1">
      <c r="B689" s="43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2:27" ht="12.75" customHeight="1">
      <c r="B690" s="43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2:27" ht="12.75" customHeight="1">
      <c r="B691" s="43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2:27" ht="12.75" customHeight="1">
      <c r="B692" s="43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2:27" ht="12.75" customHeight="1">
      <c r="B693" s="43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2:27" ht="12.75" customHeight="1">
      <c r="B694" s="43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2:27" ht="12.75" customHeight="1">
      <c r="B695" s="43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2:27" ht="12.75" customHeight="1">
      <c r="B696" s="43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2:27" ht="12.75" customHeight="1">
      <c r="B697" s="43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2:27" ht="12.75" customHeight="1">
      <c r="B698" s="43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2:27" ht="12.75" customHeight="1">
      <c r="B699" s="43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2:27" ht="12.75" customHeight="1">
      <c r="B700" s="43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2:27" ht="12.75" customHeight="1">
      <c r="B701" s="43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2:27" ht="12.75" customHeight="1">
      <c r="B702" s="43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2:27" ht="12.75" customHeight="1">
      <c r="B703" s="43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2:27" ht="12.75" customHeight="1">
      <c r="B704" s="43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2:27" ht="12.75" customHeight="1">
      <c r="B705" s="43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2:27" ht="12.75" customHeight="1">
      <c r="B706" s="43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2:27" ht="12.75" customHeight="1">
      <c r="B707" s="43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2:27" ht="12.75" customHeight="1">
      <c r="B708" s="43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2:27" ht="12.75" customHeight="1">
      <c r="B709" s="43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2:27" ht="12.75" customHeight="1">
      <c r="B710" s="43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2:27" ht="12.75" customHeight="1">
      <c r="B711" s="43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2:27" ht="12.75" customHeight="1">
      <c r="B712" s="43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2:27" ht="12.75" customHeight="1">
      <c r="B713" s="43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2:27" ht="12.75" customHeight="1">
      <c r="B714" s="43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2:27" ht="12.75" customHeight="1">
      <c r="B715" s="43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2:27" ht="12.75" customHeight="1">
      <c r="B716" s="43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2:27" ht="12.75" customHeight="1">
      <c r="B717" s="43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2:27" ht="12.75" customHeight="1">
      <c r="B718" s="43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2:27" ht="12.75" customHeight="1">
      <c r="B719" s="43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2:27" ht="12.75" customHeight="1">
      <c r="B720" s="43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2:27" ht="12.75" customHeight="1">
      <c r="B721" s="43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2:27" ht="12.75" customHeight="1">
      <c r="B722" s="43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2:27" ht="12.75" customHeight="1">
      <c r="B723" s="43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2:27" ht="12.75" customHeight="1">
      <c r="B724" s="43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2:27" ht="12.75" customHeight="1">
      <c r="B725" s="43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2:27" ht="12.75" customHeight="1">
      <c r="B726" s="43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2:27" ht="12.75" customHeight="1">
      <c r="B727" s="43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2:27" ht="12.75" customHeight="1">
      <c r="B728" s="43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2:27" ht="12.75" customHeight="1">
      <c r="B729" s="43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2:27" ht="12.75" customHeight="1">
      <c r="B730" s="43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2:27" ht="12.75" customHeight="1">
      <c r="B731" s="43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2:27" ht="12.75" customHeight="1">
      <c r="B732" s="43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2:27" ht="12.75" customHeight="1">
      <c r="B733" s="43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2:27" ht="12.75" customHeight="1">
      <c r="B734" s="43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2:27" ht="12.75" customHeight="1">
      <c r="B735" s="43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2:27" ht="12.75" customHeight="1">
      <c r="B736" s="43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2:27" ht="12.75" customHeight="1">
      <c r="B737" s="43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2:27" ht="12.75" customHeight="1">
      <c r="B738" s="43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2:27" ht="12.75" customHeight="1">
      <c r="B739" s="43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2:27" ht="12.75" customHeight="1">
      <c r="B740" s="43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2:27" ht="12.75" customHeight="1">
      <c r="B741" s="43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2:27" ht="12.75" customHeight="1">
      <c r="B742" s="43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2:27" ht="12.75" customHeight="1">
      <c r="B743" s="43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2:27" ht="12.75" customHeight="1">
      <c r="B744" s="43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2:27" ht="12.75" customHeight="1">
      <c r="B745" s="43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2:27" ht="12.75" customHeight="1">
      <c r="B746" s="43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2:27" ht="12.75" customHeight="1">
      <c r="B747" s="43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2:27" ht="12.75" customHeight="1">
      <c r="B748" s="43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2:27" ht="12.75" customHeight="1">
      <c r="B749" s="43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2:27" ht="12.75" customHeight="1">
      <c r="B750" s="43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2:27" ht="12.75" customHeight="1">
      <c r="B751" s="43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2:27" ht="12.75" customHeight="1">
      <c r="B752" s="43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2:27" ht="12.75" customHeight="1">
      <c r="B753" s="43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2:27" ht="12.75" customHeight="1">
      <c r="B754" s="43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2:27" ht="12.75" customHeight="1">
      <c r="B755" s="43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2:27" ht="12.75" customHeight="1">
      <c r="B756" s="43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2:27" ht="12.75" customHeight="1">
      <c r="B757" s="43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2:27" ht="12.75" customHeight="1">
      <c r="B758" s="43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2:27" ht="12.75" customHeight="1">
      <c r="B759" s="43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2:27" ht="12.75" customHeight="1">
      <c r="B760" s="43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2:27" ht="12.75" customHeight="1">
      <c r="B761" s="43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2:27" ht="12.75" customHeight="1">
      <c r="B762" s="43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2:27" ht="12.75" customHeight="1">
      <c r="B763" s="43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2:27" ht="12.75" customHeight="1">
      <c r="B764" s="43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2:27" ht="12.75" customHeight="1">
      <c r="B765" s="43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2:27" ht="12.75" customHeight="1">
      <c r="B766" s="43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2:27" ht="12.75" customHeight="1">
      <c r="B767" s="43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2:27" ht="12.75" customHeight="1">
      <c r="B768" s="43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2:27" ht="12.75" customHeight="1">
      <c r="B769" s="43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2:27" ht="12.75" customHeight="1">
      <c r="B770" s="43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2:27" ht="12.75" customHeight="1">
      <c r="B771" s="43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2:27" ht="12.75" customHeight="1">
      <c r="B772" s="43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2:27" ht="12.75" customHeight="1">
      <c r="B773" s="43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2:27" ht="12.75" customHeight="1">
      <c r="B774" s="43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2:27" ht="12.75" customHeight="1">
      <c r="B775" s="43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2:27" ht="12.75" customHeight="1">
      <c r="B776" s="43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2:27" ht="12.75" customHeight="1">
      <c r="B777" s="43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2:27" ht="12.75" customHeight="1">
      <c r="B778" s="43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2:27" ht="12.75" customHeight="1">
      <c r="B779" s="43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2:27" ht="12.75" customHeight="1">
      <c r="B780" s="43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2:27" ht="12.75" customHeight="1">
      <c r="B781" s="43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2:27" ht="12.75" customHeight="1">
      <c r="B782" s="43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2:27" ht="12.75" customHeight="1">
      <c r="B783" s="43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2:27" ht="12.75" customHeight="1">
      <c r="B784" s="43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2:27" ht="12.75" customHeight="1">
      <c r="B785" s="43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2:27" ht="12.75" customHeight="1">
      <c r="B786" s="43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2:27" ht="12.75" customHeight="1">
      <c r="B787" s="43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2:27" ht="12.75" customHeight="1">
      <c r="B788" s="43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2:27" ht="12.75" customHeight="1">
      <c r="B789" s="43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2:27" ht="12.75" customHeight="1">
      <c r="B790" s="43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2:27" ht="12.75" customHeight="1">
      <c r="B791" s="43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2:27" ht="12.75" customHeight="1">
      <c r="B792" s="43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2:27" ht="12.75" customHeight="1">
      <c r="B793" s="43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2:27" ht="12.75" customHeight="1">
      <c r="B794" s="43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2:27" ht="12.75" customHeight="1">
      <c r="B795" s="43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2:27" ht="12.75" customHeight="1">
      <c r="B796" s="43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2:27" ht="12.75" customHeight="1">
      <c r="B797" s="43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2:27" ht="12.75" customHeight="1">
      <c r="B798" s="43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2:27" ht="12.75" customHeight="1">
      <c r="B799" s="43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2:27" ht="12.75" customHeight="1">
      <c r="B800" s="43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2:27" ht="12.75" customHeight="1">
      <c r="B801" s="43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2:27" ht="12.75" customHeight="1">
      <c r="B802" s="43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2:27" ht="12.75" customHeight="1">
      <c r="B803" s="43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2:27" ht="12.75" customHeight="1">
      <c r="B804" s="43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2:27" ht="12.75" customHeight="1">
      <c r="B805" s="43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2:27" ht="12.75" customHeight="1">
      <c r="B806" s="43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2:27" ht="12.75" customHeight="1">
      <c r="B807" s="43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2:27" ht="12.75" customHeight="1">
      <c r="B808" s="43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2:27" ht="12.75" customHeight="1">
      <c r="B809" s="43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2:27" ht="12.75" customHeight="1">
      <c r="B810" s="43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2:27" ht="12.75" customHeight="1">
      <c r="B811" s="43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2:27" ht="12.75" customHeight="1">
      <c r="B812" s="43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2:27" ht="12.75" customHeight="1">
      <c r="B813" s="43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2:27" ht="12.75" customHeight="1">
      <c r="B814" s="43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2:27" ht="12.75" customHeight="1">
      <c r="B815" s="43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2:27" ht="12.75" customHeight="1">
      <c r="B816" s="43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2:27" ht="12.75" customHeight="1">
      <c r="B817" s="43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2:27" ht="12.75" customHeight="1">
      <c r="B818" s="43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2:27" ht="12.75" customHeight="1">
      <c r="B819" s="43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2:27" ht="12.75" customHeight="1">
      <c r="B820" s="43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2:27" ht="12.75" customHeight="1">
      <c r="B821" s="43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2:27" ht="12.75" customHeight="1">
      <c r="B822" s="43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2:27" ht="12.75" customHeight="1">
      <c r="B823" s="43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2:27" ht="12.75" customHeight="1">
      <c r="B824" s="43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2:27" ht="12.75" customHeight="1">
      <c r="B825" s="43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2:27" ht="12.75" customHeight="1">
      <c r="B826" s="43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2:27" ht="12.75" customHeight="1">
      <c r="B827" s="43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2:27" ht="12.75" customHeight="1">
      <c r="B828" s="43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2:27" ht="12.75" customHeight="1">
      <c r="B829" s="43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2:27" ht="12.75" customHeight="1">
      <c r="B830" s="43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2:27" ht="12.75" customHeight="1">
      <c r="B831" s="43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2:27" ht="12.75" customHeight="1">
      <c r="B832" s="43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2:27" ht="12.75" customHeight="1">
      <c r="B833" s="43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2:27" ht="12.75" customHeight="1">
      <c r="B834" s="43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2:27" ht="12.75" customHeight="1">
      <c r="B835" s="43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2:27" ht="12.75" customHeight="1">
      <c r="B836" s="43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2:27" ht="12.75" customHeight="1">
      <c r="B837" s="43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2:27" ht="12.75" customHeight="1">
      <c r="B838" s="43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2:27" ht="12.75" customHeight="1">
      <c r="B839" s="43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2:27" ht="12.75" customHeight="1">
      <c r="B840" s="43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2:27" ht="12.75" customHeight="1">
      <c r="B841" s="43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2:27" ht="12.75" customHeight="1">
      <c r="B842" s="43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2:27" ht="12.75" customHeight="1">
      <c r="B843" s="43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2:27" ht="12.75" customHeight="1">
      <c r="B844" s="43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2:27" ht="12.75" customHeight="1">
      <c r="B845" s="43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2:27" ht="12.75" customHeight="1">
      <c r="B846" s="43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2:27" ht="12.75" customHeight="1">
      <c r="B847" s="43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2:27" ht="12.75" customHeight="1">
      <c r="B848" s="43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2:27" ht="12.75" customHeight="1">
      <c r="B849" s="43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2:27" ht="12.75" customHeight="1">
      <c r="B850" s="43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2:27" ht="12.75" customHeight="1">
      <c r="B851" s="43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2:27" ht="12.75" customHeight="1">
      <c r="B852" s="43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2:27" ht="12.75" customHeight="1">
      <c r="B853" s="43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2:27" ht="12.75" customHeight="1">
      <c r="B854" s="43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2:27" ht="12.75" customHeight="1">
      <c r="B855" s="43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2:27" ht="12.75" customHeight="1">
      <c r="B856" s="43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2:27" ht="12.75" customHeight="1">
      <c r="B857" s="43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2:27" ht="12.75" customHeight="1">
      <c r="B858" s="43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2:27" ht="12.75" customHeight="1">
      <c r="B859" s="43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2:27" ht="12.75" customHeight="1">
      <c r="B860" s="43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2:27" ht="12.75" customHeight="1">
      <c r="B861" s="43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2:27" ht="12.75" customHeight="1">
      <c r="B862" s="43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2:27" ht="12.75" customHeight="1">
      <c r="B863" s="43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2:27" ht="12.75" customHeight="1">
      <c r="B864" s="43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2:27" ht="12.75" customHeight="1">
      <c r="B865" s="43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2:27" ht="12.75" customHeight="1">
      <c r="B866" s="43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2:27" ht="12.75" customHeight="1">
      <c r="B867" s="43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2:27" ht="12.75" customHeight="1">
      <c r="B868" s="43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2:27" ht="12.75" customHeight="1">
      <c r="B869" s="43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2:27" ht="12.75" customHeight="1">
      <c r="B870" s="43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2:27" ht="12.75" customHeight="1">
      <c r="B871" s="43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2:27" ht="12.75" customHeight="1">
      <c r="B872" s="43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2:27" ht="12.75" customHeight="1">
      <c r="B873" s="43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2:27" ht="12.75" customHeight="1">
      <c r="B874" s="43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2:27" ht="12.75" customHeight="1">
      <c r="B875" s="43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2:27" ht="12.75" customHeight="1">
      <c r="B876" s="43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2:27" ht="12.75" customHeight="1">
      <c r="B877" s="43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2:27" ht="12.75" customHeight="1">
      <c r="B878" s="43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2:27" ht="12.75" customHeight="1">
      <c r="B879" s="43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2:27" ht="12.75" customHeight="1">
      <c r="B880" s="43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2:27" ht="12.75" customHeight="1">
      <c r="B881" s="43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2:27" ht="12.75" customHeight="1">
      <c r="B882" s="43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2:27" ht="12.75" customHeight="1">
      <c r="B883" s="43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2:27" ht="12.75" customHeight="1">
      <c r="B884" s="43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2:27" ht="12.75" customHeight="1">
      <c r="B885" s="43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2:27" ht="12.75" customHeight="1">
      <c r="B886" s="43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2:27" ht="12.75" customHeight="1">
      <c r="B887" s="43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2:27" ht="12.75" customHeight="1">
      <c r="B888" s="43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2:27" ht="12.75" customHeight="1">
      <c r="B889" s="43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2:27" ht="12.75" customHeight="1">
      <c r="B890" s="43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2:27" ht="12.75" customHeight="1">
      <c r="B891" s="43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2:27" ht="12.75" customHeight="1">
      <c r="B892" s="43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2:27" ht="12.75" customHeight="1">
      <c r="B893" s="43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2:27" ht="12.75" customHeight="1">
      <c r="B894" s="43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2:27" ht="12.75" customHeight="1">
      <c r="B895" s="43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2:27" ht="12.75" customHeight="1">
      <c r="B896" s="43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2:27" ht="12.75" customHeight="1">
      <c r="B897" s="43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2:27" ht="12.75" customHeight="1">
      <c r="B898" s="43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2:27" ht="12.75" customHeight="1">
      <c r="B899" s="43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2:27" ht="12.75" customHeight="1">
      <c r="B900" s="43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2:27" ht="12.75" customHeight="1">
      <c r="B901" s="43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2:27" ht="12.75" customHeight="1">
      <c r="B902" s="43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2:27" ht="12.75" customHeight="1">
      <c r="B903" s="43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2:27" ht="12.75" customHeight="1">
      <c r="B904" s="43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2:27" ht="12.75" customHeight="1">
      <c r="B905" s="43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2:27" ht="12.75" customHeight="1">
      <c r="B906" s="43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2:27" ht="12.75" customHeight="1">
      <c r="B907" s="43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2:27" ht="12.75" customHeight="1">
      <c r="B908" s="43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2:27" ht="12.75" customHeight="1">
      <c r="B909" s="43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2:27" ht="12.75" customHeight="1">
      <c r="B910" s="43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2:27" ht="12.75" customHeight="1">
      <c r="B911" s="43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2:27" ht="12.75" customHeight="1">
      <c r="B912" s="43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2:27" ht="12.75" customHeight="1">
      <c r="B913" s="43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2:27" ht="12.75" customHeight="1">
      <c r="B914" s="43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2:27" ht="12.75" customHeight="1">
      <c r="B915" s="43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2:27" ht="12.75" customHeight="1">
      <c r="B916" s="43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2:27" ht="12.75" customHeight="1">
      <c r="B917" s="43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2:27" ht="12.75" customHeight="1">
      <c r="B918" s="43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2:27" ht="12.75" customHeight="1">
      <c r="B919" s="43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2:27" ht="12.75" customHeight="1">
      <c r="B920" s="43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2:27" ht="12.75" customHeight="1">
      <c r="B921" s="43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2:27" ht="12.75" customHeight="1">
      <c r="B922" s="43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2:27" ht="12.75" customHeight="1">
      <c r="B923" s="43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2:27" ht="12.75" customHeight="1">
      <c r="B924" s="43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2:27" ht="12.75" customHeight="1">
      <c r="B925" s="43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2:27" ht="12.75" customHeight="1">
      <c r="B926" s="43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2:27" ht="12.75" customHeight="1">
      <c r="B927" s="43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2:27" ht="12.75" customHeight="1">
      <c r="B928" s="43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2:27" ht="12.75" customHeight="1">
      <c r="B929" s="43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2:27" ht="12.75" customHeight="1">
      <c r="B930" s="43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2:27" ht="12.75" customHeight="1">
      <c r="B931" s="43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2:27" ht="12.75" customHeight="1">
      <c r="B932" s="43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2:27" ht="12.75" customHeight="1">
      <c r="B933" s="43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2:27" ht="12.75" customHeight="1">
      <c r="B934" s="43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2:27" ht="12.75" customHeight="1">
      <c r="B935" s="43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2:27" ht="12.75" customHeight="1">
      <c r="B936" s="43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2:27" ht="12.75" customHeight="1">
      <c r="B937" s="43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2:27" ht="12.75" customHeight="1">
      <c r="B938" s="43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2:27" ht="12.75" customHeight="1">
      <c r="B939" s="43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2:27" ht="12.75" customHeight="1">
      <c r="B940" s="43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2:27" ht="12.75" customHeight="1">
      <c r="B941" s="43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2:27" ht="12.75" customHeight="1">
      <c r="B942" s="43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2:27" ht="12.75" customHeight="1">
      <c r="B943" s="43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2:27" ht="12.75" customHeight="1">
      <c r="B944" s="43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2:27" ht="12.75" customHeight="1">
      <c r="B945" s="43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2:27" ht="12.75" customHeight="1">
      <c r="B946" s="43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2:27" ht="12.75" customHeight="1">
      <c r="B947" s="43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2:27" ht="12.75" customHeight="1">
      <c r="B948" s="43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2:27" ht="12.75" customHeight="1">
      <c r="B949" s="43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2:27" ht="12.75" customHeight="1">
      <c r="B950" s="43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2:27" ht="12.75" customHeight="1">
      <c r="B951" s="43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2:27" ht="12.75" customHeight="1">
      <c r="B952" s="43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2:27" ht="12.75" customHeight="1">
      <c r="B953" s="43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2:27" ht="12.75" customHeight="1">
      <c r="B954" s="43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2:27" ht="12.75" customHeight="1">
      <c r="B955" s="43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2:27" ht="12.75" customHeight="1">
      <c r="B956" s="43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2:27" ht="12.75" customHeight="1">
      <c r="B957" s="43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2:27" ht="12.75" customHeight="1">
      <c r="B958" s="43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2:27" ht="12.75" customHeight="1">
      <c r="B959" s="43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2:27" ht="12.75" customHeight="1">
      <c r="B960" s="43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2:27" ht="12.75" customHeight="1">
      <c r="B961" s="43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2:27" ht="12.75" customHeight="1">
      <c r="B962" s="43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2:27" ht="12.75" customHeight="1">
      <c r="B963" s="43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2:27" ht="12.75" customHeight="1">
      <c r="B964" s="43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2:27" ht="12.75" customHeight="1">
      <c r="B965" s="43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2:27" ht="12.75" customHeight="1">
      <c r="B966" s="43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2:27" ht="12.75" customHeight="1">
      <c r="B967" s="43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2:27" ht="12.75" customHeight="1">
      <c r="B968" s="43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2:27" ht="12.75" customHeight="1">
      <c r="B969" s="43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2:27" ht="12.75" customHeight="1">
      <c r="B970" s="43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2:27" ht="12.75" customHeight="1">
      <c r="B971" s="43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2:27" ht="12.75" customHeight="1">
      <c r="B972" s="43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2:27" ht="12.75" customHeight="1">
      <c r="B973" s="43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2:27" ht="12.75" customHeight="1">
      <c r="B974" s="43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2:27" ht="12.75" customHeight="1">
      <c r="B975" s="43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2:27" ht="12.75" customHeight="1">
      <c r="B976" s="43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2:27" ht="12.75" customHeight="1">
      <c r="B977" s="43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2:27" ht="12.75" customHeight="1">
      <c r="B978" s="43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2:27" ht="12.75" customHeight="1">
      <c r="B979" s="43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2:27" ht="12.75" customHeight="1">
      <c r="B980" s="43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2:27" ht="12.75" customHeight="1">
      <c r="B981" s="43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2:27" ht="12.75" customHeight="1">
      <c r="B982" s="43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2:27" ht="12.75" customHeight="1">
      <c r="B983" s="43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2:27" ht="12.75" customHeight="1">
      <c r="B984" s="43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2:27" ht="12.75" customHeight="1">
      <c r="B985" s="43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2:27" ht="12.75" customHeight="1">
      <c r="B986" s="43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2:27" ht="12.75" customHeight="1">
      <c r="B987" s="43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2:27" ht="12.75" customHeight="1">
      <c r="B988" s="43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2:27" ht="12.75" customHeight="1">
      <c r="B989" s="43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2:27" ht="12.75" customHeight="1">
      <c r="B990" s="43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2:27" ht="12.75" customHeight="1">
      <c r="B991" s="43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2:27" ht="12.75" customHeight="1">
      <c r="B992" s="43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2:27" ht="12.75" customHeight="1">
      <c r="B993" s="43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2:27" ht="12.75" customHeight="1">
      <c r="B994" s="43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2:27" ht="12.75" customHeight="1">
      <c r="B995" s="43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2:27" ht="12.75" customHeight="1">
      <c r="B996" s="43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2:27" ht="12.75" customHeight="1">
      <c r="B997" s="43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2:27" ht="12.75" customHeight="1">
      <c r="B998" s="43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2:27" ht="12.75" customHeight="1">
      <c r="B999" s="43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</sheetData>
  <sheetProtection algorithmName="SHA-512" hashValue="nYSqh527oGybA2bdJ2mZZfpCotnG6ciHDS7ecjweUEJoMsaCyWw0bUhOZpez2+yId85ut7dLmdaK5tuLriSYRg==" saltValue="+aukdbeeLqDF5IDNJIj0Og==" spinCount="100000" sheet="1"/>
  <mergeCells count="2">
    <mergeCell ref="C4:N4"/>
    <mergeCell ref="E32:J32"/>
  </mergeCells>
  <hyperlinks>
    <hyperlink ref="B30" r:id="rId1" xr:uid="{00000000-0004-0000-0400-000000000000}"/>
  </hyperlinks>
  <pageMargins left="0.70833333333333337" right="0.70833333333333337" top="0.78749999999999998" bottom="0.78749999999999998" header="0.31527777777777777" footer="0.51180555555555551"/>
  <pageSetup paperSize="9" firstPageNumber="0" orientation="landscape" horizontalDpi="300" verticalDpi="300" r:id="rId2"/>
  <headerFooter alignWithMargins="0">
    <oddHeader>&amp;C&amp;A</oddHead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AA999"/>
  <sheetViews>
    <sheetView showGridLines="0" zoomScaleNormal="100" workbookViewId="0">
      <selection activeCell="T28" sqref="T28"/>
    </sheetView>
  </sheetViews>
  <sheetFormatPr baseColWidth="10" defaultColWidth="17.28515625" defaultRowHeight="12.75"/>
  <cols>
    <col min="2" max="2" width="28.7109375" customWidth="1"/>
    <col min="3" max="14" width="7.7109375" customWidth="1"/>
    <col min="15" max="15" width="2.7109375" customWidth="1"/>
    <col min="16" max="16" width="25.7109375" customWidth="1"/>
    <col min="17" max="26" width="9.140625" customWidth="1"/>
    <col min="27" max="27" width="10" customWidth="1"/>
  </cols>
  <sheetData>
    <row r="1" spans="1:27" ht="4.5" customHeight="1">
      <c r="A1" s="93"/>
      <c r="B1" s="94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1"/>
      <c r="Z1" s="1"/>
      <c r="AA1" s="1"/>
    </row>
    <row r="2" spans="1:27" ht="12.75" customHeight="1">
      <c r="A2" s="93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87"/>
      <c r="P2" s="87"/>
      <c r="Q2" s="87"/>
      <c r="R2" s="87"/>
      <c r="S2" s="87"/>
      <c r="T2" s="87"/>
      <c r="U2" s="87"/>
      <c r="V2" s="87"/>
      <c r="W2" s="87"/>
      <c r="X2" s="87"/>
      <c r="Y2" s="1"/>
      <c r="Z2" s="1"/>
      <c r="AA2" s="1"/>
    </row>
    <row r="3" spans="1:27" ht="9.75" customHeight="1">
      <c r="A3" s="93"/>
      <c r="B3" s="94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8"/>
      <c r="P3" s="88"/>
      <c r="Q3" s="88"/>
      <c r="R3" s="88"/>
      <c r="S3" s="88"/>
      <c r="T3" s="88"/>
      <c r="U3" s="88"/>
      <c r="V3" s="88"/>
      <c r="W3" s="88"/>
      <c r="X3" s="88"/>
      <c r="Y3" s="47"/>
      <c r="Z3" s="47"/>
      <c r="AA3" s="47"/>
    </row>
    <row r="4" spans="1:27" ht="15" customHeight="1">
      <c r="A4" s="93"/>
      <c r="B4" s="46" t="s">
        <v>81</v>
      </c>
      <c r="C4" s="153">
        <f>'Umsatz u. Rentabilitätsplan II'!C4+1</f>
        <v>2026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89"/>
      <c r="P4" s="159"/>
      <c r="Q4" s="89"/>
      <c r="R4" s="89"/>
      <c r="S4" s="89"/>
      <c r="T4" s="89"/>
      <c r="U4" s="89"/>
      <c r="V4" s="89"/>
      <c r="W4" s="89"/>
      <c r="X4" s="89"/>
      <c r="Y4" s="53"/>
      <c r="Z4" s="53"/>
      <c r="AA4" s="53"/>
    </row>
    <row r="5" spans="1:27" ht="15" customHeight="1">
      <c r="A5" s="93"/>
      <c r="B5" s="48" t="str">
        <f>'Umsatz u. Rentabilitätsplan I'!B5</f>
        <v>Netto</v>
      </c>
      <c r="C5" s="49" t="s">
        <v>83</v>
      </c>
      <c r="D5" s="50" t="s">
        <v>84</v>
      </c>
      <c r="E5" s="51" t="s">
        <v>85</v>
      </c>
      <c r="F5" s="50" t="s">
        <v>86</v>
      </c>
      <c r="G5" s="51" t="s">
        <v>87</v>
      </c>
      <c r="H5" s="50" t="s">
        <v>88</v>
      </c>
      <c r="I5" s="51" t="s">
        <v>89</v>
      </c>
      <c r="J5" s="50" t="s">
        <v>90</v>
      </c>
      <c r="K5" s="50" t="s">
        <v>91</v>
      </c>
      <c r="L5" s="51" t="s">
        <v>92</v>
      </c>
      <c r="M5" s="50" t="s">
        <v>93</v>
      </c>
      <c r="N5" s="52" t="s">
        <v>94</v>
      </c>
      <c r="O5" s="88"/>
      <c r="P5" s="159"/>
      <c r="Q5" s="88"/>
      <c r="R5" s="88"/>
      <c r="S5" s="88"/>
      <c r="T5" s="88"/>
      <c r="U5" s="88"/>
      <c r="V5" s="88"/>
      <c r="W5" s="88"/>
      <c r="X5" s="88"/>
      <c r="Y5" s="47"/>
      <c r="Z5" s="47"/>
      <c r="AA5" s="47"/>
    </row>
    <row r="6" spans="1:27" ht="19.5" customHeight="1">
      <c r="A6" s="93"/>
      <c r="B6" s="54" t="s">
        <v>95</v>
      </c>
      <c r="C6" s="55">
        <f t="shared" ref="C6:N6" si="0">SUM(C7:C9)</f>
        <v>0</v>
      </c>
      <c r="D6" s="56">
        <f t="shared" si="0"/>
        <v>0</v>
      </c>
      <c r="E6" s="56">
        <f t="shared" si="0"/>
        <v>0</v>
      </c>
      <c r="F6" s="56">
        <f t="shared" si="0"/>
        <v>0</v>
      </c>
      <c r="G6" s="56">
        <f t="shared" si="0"/>
        <v>0</v>
      </c>
      <c r="H6" s="56">
        <f t="shared" si="0"/>
        <v>0</v>
      </c>
      <c r="I6" s="56">
        <f t="shared" si="0"/>
        <v>0</v>
      </c>
      <c r="J6" s="56">
        <f t="shared" si="0"/>
        <v>0</v>
      </c>
      <c r="K6" s="56">
        <f t="shared" si="0"/>
        <v>0</v>
      </c>
      <c r="L6" s="56">
        <f t="shared" si="0"/>
        <v>0</v>
      </c>
      <c r="M6" s="56">
        <f t="shared" si="0"/>
        <v>0</v>
      </c>
      <c r="N6" s="57">
        <f t="shared" si="0"/>
        <v>0</v>
      </c>
      <c r="O6" s="88"/>
      <c r="P6" s="159"/>
      <c r="Q6" s="88"/>
      <c r="R6" s="88"/>
      <c r="S6" s="88"/>
      <c r="T6" s="88"/>
      <c r="U6" s="88"/>
      <c r="V6" s="88"/>
      <c r="W6" s="88"/>
      <c r="X6" s="88"/>
      <c r="Y6" s="47"/>
      <c r="Z6" s="47"/>
      <c r="AA6" s="47"/>
    </row>
    <row r="7" spans="1:27" ht="16.5" customHeight="1">
      <c r="A7" s="93"/>
      <c r="B7" s="58" t="str">
        <f>'Umsatz u. Rentabilitätsplan I'!B7</f>
        <v>Umsatzerlöse</v>
      </c>
      <c r="C7" s="59">
        <v>0</v>
      </c>
      <c r="D7" s="60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1">
        <v>0</v>
      </c>
      <c r="O7" s="88"/>
      <c r="P7" s="159"/>
      <c r="Q7" s="88"/>
      <c r="R7" s="88"/>
      <c r="S7" s="88"/>
      <c r="T7" s="88"/>
      <c r="U7" s="88"/>
      <c r="V7" s="88"/>
      <c r="W7" s="88"/>
      <c r="X7" s="88"/>
      <c r="Y7" s="47"/>
      <c r="Z7" s="47"/>
      <c r="AA7" s="47"/>
    </row>
    <row r="8" spans="1:27" ht="16.5" customHeight="1">
      <c r="A8" s="93"/>
      <c r="B8" s="58" t="str">
        <f>'Umsatz u. Rentabilitätsplan I'!B8</f>
        <v xml:space="preserve">  </v>
      </c>
      <c r="C8" s="62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4">
        <v>0</v>
      </c>
      <c r="O8" s="88"/>
      <c r="P8" s="159"/>
      <c r="Q8" s="88"/>
      <c r="R8" s="88"/>
      <c r="S8" s="88"/>
      <c r="T8" s="88"/>
      <c r="U8" s="88"/>
      <c r="V8" s="88"/>
      <c r="W8" s="88"/>
      <c r="X8" s="88"/>
      <c r="Y8" s="47"/>
      <c r="Z8" s="47"/>
      <c r="AA8" s="47"/>
    </row>
    <row r="9" spans="1:27" ht="16.5" customHeight="1">
      <c r="A9" s="93"/>
      <c r="B9" s="65" t="str">
        <f>'Umsatz u. Rentabilitätsplan I'!B9</f>
        <v xml:space="preserve">  </v>
      </c>
      <c r="C9" s="62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4">
        <v>0</v>
      </c>
      <c r="O9" s="101"/>
      <c r="P9" s="159"/>
      <c r="Q9" s="101"/>
      <c r="R9" s="101"/>
      <c r="S9" s="101"/>
      <c r="T9" s="101"/>
      <c r="U9" s="101"/>
      <c r="V9" s="101"/>
      <c r="W9" s="101"/>
      <c r="X9" s="101"/>
      <c r="Y9" s="83"/>
      <c r="Z9" s="83"/>
      <c r="AA9" s="83"/>
    </row>
    <row r="10" spans="1:27" ht="15" customHeight="1">
      <c r="A10" s="93"/>
      <c r="B10" s="54" t="s">
        <v>96</v>
      </c>
      <c r="C10" s="66">
        <f t="shared" ref="C10:N10" si="1">C6</f>
        <v>0</v>
      </c>
      <c r="D10" s="66">
        <f t="shared" si="1"/>
        <v>0</v>
      </c>
      <c r="E10" s="66">
        <f t="shared" si="1"/>
        <v>0</v>
      </c>
      <c r="F10" s="66">
        <f t="shared" si="1"/>
        <v>0</v>
      </c>
      <c r="G10" s="66">
        <f t="shared" si="1"/>
        <v>0</v>
      </c>
      <c r="H10" s="66">
        <f t="shared" si="1"/>
        <v>0</v>
      </c>
      <c r="I10" s="66">
        <f t="shared" si="1"/>
        <v>0</v>
      </c>
      <c r="J10" s="66">
        <f t="shared" si="1"/>
        <v>0</v>
      </c>
      <c r="K10" s="66">
        <f t="shared" si="1"/>
        <v>0</v>
      </c>
      <c r="L10" s="66">
        <f t="shared" si="1"/>
        <v>0</v>
      </c>
      <c r="M10" s="66">
        <f t="shared" si="1"/>
        <v>0</v>
      </c>
      <c r="N10" s="67">
        <f t="shared" si="1"/>
        <v>0</v>
      </c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47"/>
      <c r="Z10" s="47"/>
      <c r="AA10" s="47"/>
    </row>
    <row r="11" spans="1:27" ht="18" customHeight="1">
      <c r="A11" s="93"/>
      <c r="B11" s="65" t="s">
        <v>97</v>
      </c>
      <c r="C11" s="62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4">
        <v>0</v>
      </c>
      <c r="O11" s="88"/>
      <c r="P11" s="160"/>
      <c r="Q11" s="88"/>
      <c r="R11" s="88"/>
      <c r="S11" s="88"/>
      <c r="T11" s="88"/>
      <c r="U11" s="88"/>
      <c r="V11" s="88"/>
      <c r="W11" s="88"/>
      <c r="X11" s="88"/>
      <c r="Y11" s="47"/>
      <c r="Z11" s="47"/>
      <c r="AA11" s="47"/>
    </row>
    <row r="12" spans="1:27" ht="15" customHeight="1">
      <c r="A12" s="93"/>
      <c r="B12" s="68" t="s">
        <v>98</v>
      </c>
      <c r="C12" s="66">
        <f t="shared" ref="C12:N12" si="2">C10-C11</f>
        <v>0</v>
      </c>
      <c r="D12" s="66">
        <f t="shared" si="2"/>
        <v>0</v>
      </c>
      <c r="E12" s="66">
        <f t="shared" si="2"/>
        <v>0</v>
      </c>
      <c r="F12" s="66">
        <f t="shared" si="2"/>
        <v>0</v>
      </c>
      <c r="G12" s="66">
        <f t="shared" si="2"/>
        <v>0</v>
      </c>
      <c r="H12" s="66">
        <f t="shared" si="2"/>
        <v>0</v>
      </c>
      <c r="I12" s="66">
        <f t="shared" si="2"/>
        <v>0</v>
      </c>
      <c r="J12" s="66">
        <f t="shared" si="2"/>
        <v>0</v>
      </c>
      <c r="K12" s="66">
        <f t="shared" si="2"/>
        <v>0</v>
      </c>
      <c r="L12" s="66">
        <f t="shared" si="2"/>
        <v>0</v>
      </c>
      <c r="M12" s="66">
        <f t="shared" si="2"/>
        <v>0</v>
      </c>
      <c r="N12" s="67">
        <f t="shared" si="2"/>
        <v>0</v>
      </c>
      <c r="O12" s="88"/>
      <c r="P12" s="160"/>
      <c r="Q12" s="88"/>
      <c r="R12" s="88"/>
      <c r="S12" s="88"/>
      <c r="T12" s="88"/>
      <c r="U12" s="88"/>
      <c r="V12" s="88"/>
      <c r="W12" s="88"/>
      <c r="X12" s="88"/>
      <c r="Y12" s="47"/>
      <c r="Z12" s="47"/>
      <c r="AA12" s="47"/>
    </row>
    <row r="13" spans="1:27" ht="16.5" customHeight="1">
      <c r="A13" s="93"/>
      <c r="B13" s="65" t="s">
        <v>99</v>
      </c>
      <c r="C13" s="62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4">
        <v>0</v>
      </c>
      <c r="O13" s="90"/>
      <c r="P13" s="160"/>
      <c r="Q13" s="90"/>
      <c r="R13" s="90"/>
      <c r="S13" s="90"/>
      <c r="T13" s="90"/>
      <c r="U13" s="90"/>
      <c r="V13" s="90"/>
      <c r="W13" s="90"/>
      <c r="X13" s="90"/>
      <c r="Y13" s="69"/>
      <c r="Z13" s="69"/>
      <c r="AA13" s="69"/>
    </row>
    <row r="14" spans="1:27" ht="16.5" customHeight="1">
      <c r="A14" s="93"/>
      <c r="B14" s="65" t="s">
        <v>100</v>
      </c>
      <c r="C14" s="62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4">
        <v>0</v>
      </c>
      <c r="O14" s="91"/>
      <c r="P14" s="160"/>
      <c r="Q14" s="91"/>
      <c r="R14" s="91"/>
      <c r="S14" s="91"/>
      <c r="T14" s="91"/>
      <c r="U14" s="91"/>
      <c r="V14" s="91"/>
      <c r="W14" s="91"/>
      <c r="X14" s="91"/>
      <c r="Y14" s="73"/>
      <c r="Z14" s="73"/>
      <c r="AA14" s="73"/>
    </row>
    <row r="15" spans="1:27" ht="16.5" customHeight="1">
      <c r="A15" s="93"/>
      <c r="B15" s="65" t="s">
        <v>101</v>
      </c>
      <c r="C15" s="70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2">
        <v>0</v>
      </c>
      <c r="O15" s="88"/>
      <c r="P15" s="160"/>
      <c r="Q15" s="88"/>
      <c r="R15" s="88"/>
      <c r="S15" s="88"/>
      <c r="T15" s="88"/>
      <c r="U15" s="88"/>
      <c r="V15" s="88"/>
      <c r="W15" s="88"/>
      <c r="X15" s="88"/>
      <c r="Y15" s="47"/>
      <c r="Z15" s="47"/>
      <c r="AA15" s="47"/>
    </row>
    <row r="16" spans="1:27" ht="16.5" customHeight="1">
      <c r="A16" s="93"/>
      <c r="B16" s="65" t="str">
        <f>Datenblatt!D24</f>
        <v xml:space="preserve">Cloudtools Adobe / Zoom / Calendly </v>
      </c>
      <c r="C16" s="62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4">
        <v>0</v>
      </c>
      <c r="O16" s="88"/>
      <c r="P16" s="161"/>
      <c r="Q16" s="88"/>
      <c r="R16" s="88"/>
      <c r="S16" s="88"/>
      <c r="T16" s="88"/>
      <c r="U16" s="88"/>
      <c r="V16" s="88"/>
      <c r="W16" s="88"/>
      <c r="X16" s="88"/>
      <c r="Y16" s="47"/>
      <c r="Z16" s="47"/>
      <c r="AA16" s="47"/>
    </row>
    <row r="17" spans="1:27" ht="16.5" customHeight="1">
      <c r="A17" s="93"/>
      <c r="B17" s="65" t="str">
        <f>Datenblatt!D26</f>
        <v>Miete Büro anteilig Privat</v>
      </c>
      <c r="C17" s="62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4">
        <v>0</v>
      </c>
      <c r="O17" s="88"/>
      <c r="P17" s="161"/>
      <c r="Q17" s="88"/>
      <c r="R17" s="88"/>
      <c r="S17" s="88"/>
      <c r="T17" s="88"/>
      <c r="U17" s="88"/>
      <c r="V17" s="88"/>
      <c r="W17" s="88"/>
      <c r="X17" s="88"/>
      <c r="Y17" s="47"/>
      <c r="Z17" s="47"/>
      <c r="AA17" s="47"/>
    </row>
    <row r="18" spans="1:27" ht="16.5" customHeight="1">
      <c r="A18" s="93"/>
      <c r="B18" s="65" t="str">
        <f>Datenblatt!D28</f>
        <v>Webhosting / Domain</v>
      </c>
      <c r="C18" s="62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4">
        <v>0</v>
      </c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47"/>
      <c r="Z18" s="47"/>
      <c r="AA18" s="47"/>
    </row>
    <row r="19" spans="1:27" ht="16.5" customHeight="1">
      <c r="A19" s="93"/>
      <c r="B19" s="65" t="str">
        <f>Datenblatt!D30</f>
        <v>Betriebshaftpflicht</v>
      </c>
      <c r="C19" s="62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4">
        <v>0</v>
      </c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47"/>
      <c r="Z19" s="47"/>
      <c r="AA19" s="47"/>
    </row>
    <row r="20" spans="1:27" ht="16.5" customHeight="1">
      <c r="A20" s="93"/>
      <c r="B20" s="65" t="str">
        <f>Datenblatt!D32</f>
        <v>Bürobedarf u. Porto</v>
      </c>
      <c r="C20" s="62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4">
        <v>0</v>
      </c>
      <c r="O20" s="88"/>
      <c r="P20" s="157"/>
      <c r="Q20" s="102"/>
      <c r="R20" s="88"/>
      <c r="S20" s="88"/>
      <c r="T20" s="88"/>
      <c r="U20" s="88"/>
      <c r="V20" s="88"/>
      <c r="W20" s="88"/>
      <c r="X20" s="88"/>
      <c r="Y20" s="47"/>
      <c r="Z20" s="47"/>
      <c r="AA20" s="47"/>
    </row>
    <row r="21" spans="1:27" ht="16.5" customHeight="1">
      <c r="A21" s="93"/>
      <c r="B21" s="65" t="str">
        <f>Datenblatt!D34</f>
        <v>Xing / Linkedin</v>
      </c>
      <c r="C21" s="62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4">
        <v>0</v>
      </c>
      <c r="O21" s="88"/>
      <c r="P21" s="157"/>
      <c r="Q21" s="88"/>
      <c r="R21" s="88"/>
      <c r="S21" s="88"/>
      <c r="T21" s="88"/>
      <c r="U21" s="88"/>
      <c r="V21" s="88"/>
      <c r="W21" s="88"/>
      <c r="X21" s="88"/>
      <c r="Y21" s="47"/>
      <c r="Z21" s="47"/>
      <c r="AA21" s="47"/>
    </row>
    <row r="22" spans="1:27" ht="16.5" customHeight="1">
      <c r="A22" s="93"/>
      <c r="B22" s="65" t="str">
        <f>Datenblatt!D36</f>
        <v>Fachliteratur / Fortbildung</v>
      </c>
      <c r="C22" s="62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4">
        <v>0</v>
      </c>
      <c r="O22" s="88"/>
      <c r="P22" s="157"/>
      <c r="Q22" s="88"/>
      <c r="R22" s="88"/>
      <c r="S22" s="88"/>
      <c r="T22" s="88"/>
      <c r="U22" s="88"/>
      <c r="V22" s="88"/>
      <c r="W22" s="88"/>
      <c r="X22" s="88"/>
      <c r="Y22" s="47"/>
      <c r="Z22" s="47"/>
      <c r="AA22" s="47"/>
    </row>
    <row r="23" spans="1:27" ht="16.5" customHeight="1">
      <c r="A23" s="93"/>
      <c r="B23" s="65" t="str">
        <f>Datenblatt!D38</f>
        <v>Telefon / Handy / Internet</v>
      </c>
      <c r="C23" s="62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4">
        <v>0</v>
      </c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47"/>
      <c r="Z23" s="47"/>
      <c r="AA23" s="47"/>
    </row>
    <row r="24" spans="1:27" ht="16.5" customHeight="1">
      <c r="A24" s="93"/>
      <c r="B24" s="65" t="str">
        <f>Datenblatt!D40</f>
        <v>Reisekosten</v>
      </c>
      <c r="C24" s="62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4">
        <v>0</v>
      </c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47"/>
      <c r="Z24" s="47"/>
      <c r="AA24" s="47"/>
    </row>
    <row r="25" spans="1:27" ht="16.5" customHeight="1">
      <c r="A25" s="93"/>
      <c r="B25" s="65" t="str">
        <f>Datenblatt!D42</f>
        <v>Steuerberater / Buchhaltungssoftware</v>
      </c>
      <c r="C25" s="62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4">
        <v>0</v>
      </c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47"/>
      <c r="Z25" s="47"/>
      <c r="AA25" s="47"/>
    </row>
    <row r="26" spans="1:27" ht="16.5" customHeight="1">
      <c r="A26" s="93"/>
      <c r="B26" s="65" t="str">
        <f>Datenblatt!D44</f>
        <v>sonst. Kosten (Kto.f.)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74">
        <v>0</v>
      </c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47"/>
      <c r="Z26" s="47"/>
      <c r="AA26" s="47"/>
    </row>
    <row r="27" spans="1:27" ht="18" customHeight="1">
      <c r="A27" s="93"/>
      <c r="B27" s="68" t="s">
        <v>102</v>
      </c>
      <c r="C27" s="66">
        <f t="shared" ref="C27:N27" si="3">SUM(C13:C26)*-1</f>
        <v>0</v>
      </c>
      <c r="D27" s="66">
        <f t="shared" si="3"/>
        <v>0</v>
      </c>
      <c r="E27" s="66">
        <f t="shared" si="3"/>
        <v>0</v>
      </c>
      <c r="F27" s="66">
        <f t="shared" si="3"/>
        <v>0</v>
      </c>
      <c r="G27" s="66">
        <f t="shared" si="3"/>
        <v>0</v>
      </c>
      <c r="H27" s="66">
        <f t="shared" si="3"/>
        <v>0</v>
      </c>
      <c r="I27" s="66">
        <f t="shared" si="3"/>
        <v>0</v>
      </c>
      <c r="J27" s="66">
        <f t="shared" si="3"/>
        <v>0</v>
      </c>
      <c r="K27" s="66">
        <f t="shared" si="3"/>
        <v>0</v>
      </c>
      <c r="L27" s="66">
        <f t="shared" si="3"/>
        <v>0</v>
      </c>
      <c r="M27" s="66">
        <f t="shared" si="3"/>
        <v>0</v>
      </c>
      <c r="N27" s="67">
        <f t="shared" si="3"/>
        <v>0</v>
      </c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47"/>
      <c r="Z27" s="47"/>
      <c r="AA27" s="47"/>
    </row>
    <row r="28" spans="1:27" ht="15" customHeight="1">
      <c r="A28" s="93"/>
      <c r="B28" s="75"/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47"/>
      <c r="Z28" s="47"/>
      <c r="AA28" s="47"/>
    </row>
    <row r="29" spans="1:27" ht="19.5" customHeight="1">
      <c r="A29" s="93"/>
      <c r="B29" s="79" t="s">
        <v>103</v>
      </c>
      <c r="C29" s="80">
        <f t="shared" ref="C29:N29" si="4">C12+C27</f>
        <v>0</v>
      </c>
      <c r="D29" s="80">
        <f t="shared" si="4"/>
        <v>0</v>
      </c>
      <c r="E29" s="80">
        <f t="shared" si="4"/>
        <v>0</v>
      </c>
      <c r="F29" s="80">
        <f t="shared" si="4"/>
        <v>0</v>
      </c>
      <c r="G29" s="80">
        <f t="shared" si="4"/>
        <v>0</v>
      </c>
      <c r="H29" s="80">
        <f t="shared" si="4"/>
        <v>0</v>
      </c>
      <c r="I29" s="80">
        <f t="shared" si="4"/>
        <v>0</v>
      </c>
      <c r="J29" s="80">
        <f t="shared" si="4"/>
        <v>0</v>
      </c>
      <c r="K29" s="80">
        <f t="shared" si="4"/>
        <v>0</v>
      </c>
      <c r="L29" s="80">
        <f t="shared" si="4"/>
        <v>0</v>
      </c>
      <c r="M29" s="80">
        <f t="shared" si="4"/>
        <v>0</v>
      </c>
      <c r="N29" s="81">
        <f t="shared" si="4"/>
        <v>0</v>
      </c>
      <c r="O29" s="92"/>
      <c r="P29" s="92"/>
      <c r="Q29" s="87"/>
      <c r="R29" s="87"/>
      <c r="S29" s="87"/>
      <c r="T29" s="87"/>
      <c r="U29" s="87"/>
      <c r="V29" s="87"/>
      <c r="W29" s="87"/>
      <c r="X29" s="87"/>
      <c r="Y29" s="1"/>
      <c r="Z29" s="1"/>
      <c r="AA29" s="1"/>
    </row>
    <row r="30" spans="1:27" ht="15.75" customHeight="1">
      <c r="A30" s="93"/>
      <c r="B30" s="38" t="s">
        <v>53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92"/>
      <c r="P30" s="92"/>
      <c r="Q30" s="87"/>
      <c r="R30" s="87"/>
      <c r="S30" s="87"/>
      <c r="T30" s="87"/>
      <c r="U30" s="87"/>
      <c r="V30" s="87"/>
      <c r="W30" s="87"/>
      <c r="X30" s="87"/>
      <c r="Y30" s="1"/>
      <c r="Z30" s="1"/>
      <c r="AA30" s="1"/>
    </row>
    <row r="31" spans="1:27" ht="5.25" customHeight="1">
      <c r="A31" s="93"/>
      <c r="B31" s="43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7"/>
      <c r="P31" s="87"/>
      <c r="Q31" s="87"/>
      <c r="R31" s="87"/>
      <c r="S31" s="87"/>
      <c r="T31" s="87"/>
      <c r="U31" s="87"/>
      <c r="V31" s="87"/>
      <c r="W31" s="87"/>
      <c r="X31" s="93"/>
    </row>
    <row r="32" spans="1:27" ht="12.75" customHeight="1">
      <c r="A32" s="93"/>
      <c r="B32" s="40" t="str">
        <f>Datenblatt!D6</f>
        <v>Peter Mustermann</v>
      </c>
      <c r="C32" s="41"/>
      <c r="D32" s="41"/>
      <c r="E32" s="154" t="str">
        <f>Datenblatt!D8</f>
        <v>Musterstr. 1</v>
      </c>
      <c r="F32" s="154"/>
      <c r="G32" s="154"/>
      <c r="H32" s="154"/>
      <c r="I32" s="154"/>
      <c r="J32" s="154"/>
      <c r="K32" s="41"/>
      <c r="L32" s="41"/>
      <c r="M32" s="41"/>
      <c r="N32" s="42" t="str">
        <f>Datenblatt!D10</f>
        <v>1000 Berlin</v>
      </c>
      <c r="O32" s="92"/>
      <c r="P32" s="92"/>
      <c r="Q32" s="87"/>
      <c r="R32" s="87"/>
      <c r="S32" s="87"/>
      <c r="T32" s="87"/>
      <c r="U32" s="87"/>
      <c r="V32" s="87"/>
      <c r="W32" s="87"/>
      <c r="X32" s="87"/>
      <c r="Y32" s="1"/>
      <c r="Z32" s="1"/>
      <c r="AA32" s="1"/>
    </row>
    <row r="33" spans="1:27" ht="12.75" customHeight="1">
      <c r="A33" s="93"/>
      <c r="B33" s="94"/>
      <c r="C33" s="87"/>
      <c r="D33" s="87"/>
      <c r="E33" s="87"/>
      <c r="F33" s="87"/>
      <c r="G33" s="87"/>
      <c r="H33" s="92"/>
      <c r="I33" s="92"/>
      <c r="J33" s="92"/>
      <c r="K33" s="92"/>
      <c r="L33" s="92"/>
      <c r="M33" s="92"/>
      <c r="N33" s="92"/>
      <c r="O33" s="92"/>
      <c r="P33" s="92"/>
      <c r="Q33" s="87"/>
      <c r="R33" s="87"/>
      <c r="S33" s="87"/>
      <c r="T33" s="87"/>
      <c r="U33" s="87"/>
      <c r="V33" s="87"/>
      <c r="W33" s="87"/>
      <c r="X33" s="87"/>
      <c r="Y33" s="1"/>
      <c r="Z33" s="1"/>
      <c r="AA33" s="1"/>
    </row>
    <row r="34" spans="1:27" ht="12.75" customHeight="1">
      <c r="A34" s="93"/>
      <c r="B34" s="94"/>
      <c r="C34" s="87"/>
      <c r="D34" s="87"/>
      <c r="E34" s="87"/>
      <c r="F34" s="87"/>
      <c r="G34" s="87"/>
      <c r="H34" s="92"/>
      <c r="I34" s="92"/>
      <c r="J34" s="92"/>
      <c r="K34" s="92"/>
      <c r="L34" s="92"/>
      <c r="M34" s="92"/>
      <c r="N34" s="92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1"/>
      <c r="Z34" s="1"/>
      <c r="AA34" s="1"/>
    </row>
    <row r="35" spans="1:27" ht="12.75" customHeight="1">
      <c r="A35" s="93"/>
      <c r="B35" s="94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1"/>
      <c r="Z35" s="1"/>
      <c r="AA35" s="1"/>
    </row>
    <row r="36" spans="1:27" ht="12.75" customHeight="1">
      <c r="A36" s="93"/>
      <c r="B36" s="94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1"/>
      <c r="Z36" s="1"/>
      <c r="AA36" s="1"/>
    </row>
    <row r="37" spans="1:27" ht="12.75" customHeight="1">
      <c r="A37" s="93"/>
      <c r="B37" s="94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1"/>
      <c r="Z37" s="1"/>
      <c r="AA37" s="1"/>
    </row>
    <row r="38" spans="1:27" ht="12.75" customHeight="1">
      <c r="A38" s="93"/>
      <c r="B38" s="94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1"/>
      <c r="Z38" s="1"/>
      <c r="AA38" s="1"/>
    </row>
    <row r="39" spans="1:27" ht="12.75" customHeight="1">
      <c r="A39" s="93"/>
      <c r="B39" s="94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1"/>
      <c r="Z39" s="1"/>
      <c r="AA39" s="1"/>
    </row>
    <row r="40" spans="1:27" ht="12.75" customHeight="1">
      <c r="A40" s="93"/>
      <c r="B40" s="94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1"/>
      <c r="Z40" s="1"/>
      <c r="AA40" s="1"/>
    </row>
    <row r="41" spans="1:27" ht="12.75" customHeight="1">
      <c r="A41" s="93"/>
      <c r="B41" s="94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1"/>
      <c r="Z41" s="1"/>
      <c r="AA41" s="1"/>
    </row>
    <row r="42" spans="1:27" ht="12.75" customHeight="1">
      <c r="A42" s="93"/>
      <c r="B42" s="94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1"/>
      <c r="Z42" s="1"/>
      <c r="AA42" s="1"/>
    </row>
    <row r="43" spans="1:27" ht="12.75" customHeight="1">
      <c r="A43" s="93"/>
      <c r="B43" s="94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1"/>
      <c r="Z43" s="1"/>
      <c r="AA43" s="1"/>
    </row>
    <row r="44" spans="1:27" ht="12.75" customHeight="1">
      <c r="A44" s="93"/>
      <c r="B44" s="94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1"/>
      <c r="Z44" s="1"/>
      <c r="AA44" s="1"/>
    </row>
    <row r="45" spans="1:27" ht="12.75" customHeight="1">
      <c r="A45" s="93"/>
      <c r="B45" s="94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1"/>
      <c r="Z45" s="1"/>
      <c r="AA45" s="1"/>
    </row>
    <row r="46" spans="1:27" ht="12.75" customHeight="1">
      <c r="B46" s="4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B47" s="4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B48" s="4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ht="12.75" customHeight="1">
      <c r="B49" s="4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ht="12.75" customHeight="1">
      <c r="B50" s="4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ht="12.75" customHeight="1">
      <c r="B51" s="4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ht="12.75" customHeight="1">
      <c r="B52" s="4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ht="12.75" customHeight="1">
      <c r="B53" s="4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ht="12.75" customHeight="1">
      <c r="B54" s="4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ht="12.75" customHeight="1">
      <c r="B55" s="4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ht="12.75" customHeight="1">
      <c r="B56" s="4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ht="12.75" customHeight="1">
      <c r="B57" s="4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ht="12.75" customHeight="1">
      <c r="B58" s="4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ht="12.75" customHeight="1">
      <c r="B59" s="4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ht="12.75" customHeight="1">
      <c r="B60" s="4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ht="12.75" customHeight="1">
      <c r="B61" s="4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ht="12.75" customHeight="1">
      <c r="B62" s="4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ht="12.75" customHeight="1">
      <c r="B63" s="4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 ht="12.75" customHeight="1">
      <c r="B64" s="4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2:27" ht="12.75" customHeight="1">
      <c r="B65" s="4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2:27" ht="12.75" customHeight="1">
      <c r="B66" s="4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2:27" ht="12.75" customHeight="1">
      <c r="B67" s="4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2:27" ht="12.75" customHeight="1">
      <c r="B68" s="4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2:27" ht="12.75" customHeight="1">
      <c r="B69" s="4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2:27" ht="12.75" customHeight="1">
      <c r="B70" s="4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2:27" ht="12.75" customHeight="1">
      <c r="B71" s="4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2:27" ht="12.75" customHeight="1">
      <c r="B72" s="4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2:27" ht="12.75" customHeight="1">
      <c r="B73" s="4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2:27" ht="12.75" customHeight="1">
      <c r="B74" s="4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2:27" ht="12.75" customHeight="1">
      <c r="B75" s="4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2:27" ht="12.75" customHeight="1">
      <c r="B76" s="4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2:27" ht="12.75" customHeight="1">
      <c r="B77" s="4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2:27" ht="12.75" customHeight="1">
      <c r="B78" s="4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2:27" ht="12.75" customHeight="1">
      <c r="B79" s="4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2:27" ht="12.75" customHeight="1">
      <c r="B80" s="4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2:27" ht="12.75" customHeight="1">
      <c r="B81" s="4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7" ht="12.75" customHeight="1">
      <c r="B82" s="4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2:27" ht="12.75" customHeight="1">
      <c r="B83" s="4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2:27" ht="12.75" customHeight="1">
      <c r="B84" s="4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2:27" ht="12.75" customHeight="1">
      <c r="B85" s="4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2:27" ht="12.75" customHeight="1">
      <c r="B86" s="43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2:27" ht="12.75" customHeight="1">
      <c r="B87" s="4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2:27" ht="12.75" customHeight="1">
      <c r="B88" s="4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2:27" ht="12.75" customHeight="1">
      <c r="B89" s="4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2:27" ht="12.75" customHeight="1">
      <c r="B90" s="4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27" ht="12.75" customHeight="1">
      <c r="B91" s="43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27" ht="12.75" customHeight="1">
      <c r="B92" s="4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27" ht="12.75" customHeight="1">
      <c r="B93" s="4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7" ht="12.75" customHeight="1">
      <c r="B94" s="4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7" ht="12.75" customHeight="1">
      <c r="B95" s="4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7" ht="12.75" customHeight="1">
      <c r="B96" s="4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7" ht="12.75" customHeight="1">
      <c r="B97" s="4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2:27" ht="12.75" customHeight="1">
      <c r="B98" s="4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ht="12.75" customHeight="1">
      <c r="B99" s="4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ht="12.75" customHeight="1">
      <c r="B100" s="4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ht="12.75" customHeight="1">
      <c r="B101" s="4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ht="12.75" customHeight="1">
      <c r="B102" s="4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ht="12.75" customHeight="1">
      <c r="B103" s="4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 ht="12.75" customHeight="1">
      <c r="B104" s="4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ht="12.75" customHeight="1">
      <c r="B105" s="4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ht="12.75" customHeight="1">
      <c r="B106" s="4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 ht="12.75" customHeight="1">
      <c r="B107" s="4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ht="12.75" customHeight="1">
      <c r="B108" s="4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ht="12.75" customHeight="1">
      <c r="B109" s="4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ht="12.75" customHeight="1">
      <c r="B110" s="4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ht="12.75" customHeight="1">
      <c r="B111" s="4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ht="12.75" customHeight="1">
      <c r="B112" s="4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2:27" ht="12.75" customHeight="1">
      <c r="B113" s="4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2:27" ht="12.75" customHeight="1">
      <c r="B114" s="4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2:27" ht="12.75" customHeight="1">
      <c r="B115" s="4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2:27" ht="12.75" customHeight="1">
      <c r="B116" s="4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2:27" ht="12.75" customHeight="1">
      <c r="B117" s="4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2:27" ht="12.75" customHeight="1">
      <c r="B118" s="4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2:27" ht="12.75" customHeight="1">
      <c r="B119" s="4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2:27" ht="12.75" customHeight="1">
      <c r="B120" s="4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2:27" ht="12.75" customHeight="1">
      <c r="B121" s="4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2:27" ht="12.75" customHeight="1">
      <c r="B122" s="4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2:27" ht="12.75" customHeight="1">
      <c r="B123" s="4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2:27" ht="12.75" customHeight="1">
      <c r="B124" s="4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2:27" ht="12.75" customHeight="1">
      <c r="B125" s="43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2:27" ht="12.75" customHeight="1">
      <c r="B126" s="4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2:27" ht="12.75" customHeight="1">
      <c r="B127" s="43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2:27" ht="12.75" customHeight="1">
      <c r="B128" s="4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27" ht="12.75" customHeight="1">
      <c r="B129" s="43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2:27" ht="12.75" customHeight="1">
      <c r="B130" s="4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2:27" ht="12.75" customHeight="1">
      <c r="B131" s="4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27" ht="12.75" customHeight="1">
      <c r="B132" s="4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2:27" ht="12.75" customHeight="1">
      <c r="B133" s="4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2:27" ht="12.75" customHeight="1">
      <c r="B134" s="4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2:27" ht="12.75" customHeight="1">
      <c r="B135" s="4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2:27" ht="12.75" customHeight="1">
      <c r="B136" s="43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2:27" ht="12.75" customHeight="1">
      <c r="B137" s="43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2:27" ht="12.75" customHeight="1">
      <c r="B138" s="4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2:27" ht="12.75" customHeight="1">
      <c r="B139" s="4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2:27" ht="12.75" customHeight="1">
      <c r="B140" s="4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2:27" ht="12.75" customHeight="1">
      <c r="B141" s="43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2:27" ht="12.75" customHeight="1">
      <c r="B142" s="43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2:27" ht="12.75" customHeight="1">
      <c r="B143" s="4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2:27" ht="12.75" customHeight="1">
      <c r="B144" s="4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2:27" ht="12.75" customHeight="1">
      <c r="B145" s="4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2:27" ht="12.75" customHeight="1">
      <c r="B146" s="4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2:27" ht="12.75" customHeight="1">
      <c r="B147" s="4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2:27" ht="12.75" customHeight="1">
      <c r="B148" s="4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2:27" ht="12.75" customHeight="1">
      <c r="B149" s="4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2:27" ht="12.75" customHeight="1">
      <c r="B150" s="4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2:27" ht="12.75" customHeight="1">
      <c r="B151" s="4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2:27" ht="12.75" customHeight="1">
      <c r="B152" s="43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2:27" ht="12.75" customHeight="1">
      <c r="B153" s="4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2:27" ht="12.75" customHeight="1">
      <c r="B154" s="4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2:27" ht="12.75" customHeight="1">
      <c r="B155" s="4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2:27" ht="12.75" customHeight="1">
      <c r="B156" s="4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2:27" ht="12.75" customHeight="1">
      <c r="B157" s="4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2:27" ht="12.75" customHeight="1">
      <c r="B158" s="4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2:27" ht="12.75" customHeight="1">
      <c r="B159" s="4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2:27" ht="12.75" customHeight="1">
      <c r="B160" s="4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2:27" ht="12.75" customHeight="1">
      <c r="B161" s="4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2:27" ht="12.75" customHeight="1">
      <c r="B162" s="4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2:27" ht="12.75" customHeight="1">
      <c r="B163" s="4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2:27" ht="12.75" customHeight="1">
      <c r="B164" s="43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2:27" ht="12.75" customHeight="1">
      <c r="B165" s="43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2:27" ht="12.75" customHeight="1">
      <c r="B166" s="43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2:27" ht="12.75" customHeight="1">
      <c r="B167" s="43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2:27" ht="12.75" customHeight="1">
      <c r="B168" s="43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2:27" ht="12.75" customHeight="1">
      <c r="B169" s="43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2:27" ht="12.75" customHeight="1">
      <c r="B170" s="43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2:27" ht="12.75" customHeight="1">
      <c r="B171" s="43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2:27" ht="12.75" customHeight="1">
      <c r="B172" s="43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2:27" ht="12.75" customHeight="1">
      <c r="B173" s="4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2:27" ht="12.75" customHeight="1">
      <c r="B174" s="43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2:27" ht="12.75" customHeight="1">
      <c r="B175" s="4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2:27" ht="12.75" customHeight="1">
      <c r="B176" s="43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2:27" ht="12.75" customHeight="1">
      <c r="B177" s="43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2:27" ht="12.75" customHeight="1">
      <c r="B178" s="43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2:27" ht="12.75" customHeight="1">
      <c r="B179" s="43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2:27" ht="12.75" customHeight="1">
      <c r="B180" s="43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2:27" ht="12.75" customHeight="1">
      <c r="B181" s="43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2:27" ht="12.75" customHeight="1">
      <c r="B182" s="43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2:27" ht="12.75" customHeight="1">
      <c r="B183" s="43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2:27" ht="12.75" customHeight="1">
      <c r="B184" s="43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2:27" ht="12.75" customHeight="1">
      <c r="B185" s="43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2:27" ht="12.75" customHeight="1">
      <c r="B186" s="43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2:27" ht="12.75" customHeight="1">
      <c r="B187" s="43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2:27" ht="12.75" customHeight="1">
      <c r="B188" s="43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2:27" ht="12.75" customHeight="1">
      <c r="B189" s="43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2:27" ht="12.75" customHeight="1">
      <c r="B190" s="43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2:27" ht="12.75" customHeight="1">
      <c r="B191" s="43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2:27" ht="12.75" customHeight="1">
      <c r="B192" s="43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2:27" ht="12.75" customHeight="1">
      <c r="B193" s="43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2:27" ht="12.75" customHeight="1">
      <c r="B194" s="43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2:27" ht="12.75" customHeight="1">
      <c r="B195" s="43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2:27" ht="12.75" customHeight="1">
      <c r="B196" s="43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2:27" ht="12.75" customHeight="1">
      <c r="B197" s="43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2:27" ht="12.75" customHeight="1">
      <c r="B198" s="4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2:27" ht="12.75" customHeight="1">
      <c r="B199" s="43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2:27" ht="12.75" customHeight="1">
      <c r="B200" s="43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2:27" ht="12.75" customHeight="1">
      <c r="B201" s="43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2:27" ht="12.75" customHeight="1">
      <c r="B202" s="4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2:27" ht="12.75" customHeight="1">
      <c r="B203" s="4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2:27" ht="12.75" customHeight="1">
      <c r="B204" s="4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2:27" ht="12.75" customHeight="1">
      <c r="B205" s="4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2:27" ht="12.75" customHeight="1">
      <c r="B206" s="43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2:27" ht="12.75" customHeight="1">
      <c r="B207" s="43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2:27" ht="12.75" customHeight="1">
      <c r="B208" s="43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2:27" ht="12.75" customHeight="1">
      <c r="B209" s="43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2:27" ht="12.75" customHeight="1">
      <c r="B210" s="43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2:27" ht="12.75" customHeight="1">
      <c r="B211" s="43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2:27" ht="12.75" customHeight="1">
      <c r="B212" s="4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2:27" ht="12.75" customHeight="1">
      <c r="B213" s="43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2:27" ht="12.75" customHeight="1">
      <c r="B214" s="43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2:27" ht="12.75" customHeight="1">
      <c r="B215" s="43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2:27" ht="12.75" customHeight="1">
      <c r="B216" s="43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2:27" ht="12.75" customHeight="1">
      <c r="B217" s="43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2:27" ht="12.75" customHeight="1">
      <c r="B218" s="4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2:27" ht="12.75" customHeight="1">
      <c r="B219" s="43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2:27" ht="12.75" customHeight="1">
      <c r="B220" s="43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2:27" ht="12.75" customHeight="1">
      <c r="B221" s="43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2:27" ht="12.75" customHeight="1">
      <c r="B222" s="43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2:27" ht="12.75" customHeight="1">
      <c r="B223" s="43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2:27" ht="12.75" customHeight="1">
      <c r="B224" s="43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2:27" ht="12.75" customHeight="1">
      <c r="B225" s="43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2:27" ht="12.75" customHeight="1">
      <c r="B226" s="43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2:27" ht="12.75" customHeight="1">
      <c r="B227" s="43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2:27" ht="12.75" customHeight="1">
      <c r="B228" s="43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2:27" ht="12.75" customHeight="1">
      <c r="B229" s="43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2:27" ht="12.75" customHeight="1">
      <c r="B230" s="43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2:27" ht="12.75" customHeight="1">
      <c r="B231" s="43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2:27" ht="12.75" customHeight="1">
      <c r="B232" s="43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2:27" ht="12.75" customHeight="1">
      <c r="B233" s="43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2:27" ht="12.75" customHeight="1">
      <c r="B234" s="4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2:27" ht="12.75" customHeight="1">
      <c r="B235" s="4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2:27" ht="12.75" customHeight="1">
      <c r="B236" s="4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2:27" ht="12.75" customHeight="1">
      <c r="B237" s="4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2:27" ht="12.75" customHeight="1">
      <c r="B238" s="43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2:27" ht="12.75" customHeight="1">
      <c r="B239" s="43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2:27" ht="12.75" customHeight="1">
      <c r="B240" s="43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2:27" ht="12.75" customHeight="1">
      <c r="B241" s="43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2:27" ht="12.75" customHeight="1">
      <c r="B242" s="43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2:27" ht="12.75" customHeight="1">
      <c r="B243" s="43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2:27" ht="12.75" customHeight="1">
      <c r="B244" s="43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2:27" ht="12.75" customHeight="1">
      <c r="B245" s="43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2:27" ht="12.75" customHeight="1">
      <c r="B246" s="4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2:27" ht="12.75" customHeight="1">
      <c r="B247" s="4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2:27" ht="12.75" customHeight="1">
      <c r="B248" s="43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2:27" ht="12.75" customHeight="1">
      <c r="B249" s="43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2:27" ht="12.75" customHeight="1">
      <c r="B250" s="43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2:27" ht="12.75" customHeight="1">
      <c r="B251" s="43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2:27" ht="12.75" customHeight="1">
      <c r="B252" s="43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2:27" ht="12.75" customHeight="1">
      <c r="B253" s="43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2:27" ht="12.75" customHeight="1">
      <c r="B254" s="43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2:27" ht="12.75" customHeight="1">
      <c r="B255" s="43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2:27" ht="12.75" customHeight="1">
      <c r="B256" s="43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2:27" ht="12.75" customHeight="1">
      <c r="B257" s="43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2:27" ht="12.75" customHeight="1">
      <c r="B258" s="43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2:27" ht="12.75" customHeight="1">
      <c r="B259" s="43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2:27" ht="12.75" customHeight="1">
      <c r="B260" s="43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2:27" ht="12.75" customHeight="1">
      <c r="B261" s="43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2:27" ht="12.75" customHeight="1">
      <c r="B262" s="43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2:27" ht="12.75" customHeight="1">
      <c r="B263" s="43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2:27" ht="12.75" customHeight="1">
      <c r="B264" s="43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2:27" ht="12.75" customHeight="1">
      <c r="B265" s="43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2:27" ht="12.75" customHeight="1">
      <c r="B266" s="43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2:27" ht="12.75" customHeight="1">
      <c r="B267" s="43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2:27" ht="12.75" customHeight="1">
      <c r="B268" s="43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2:27" ht="12.75" customHeight="1">
      <c r="B269" s="43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2:27" ht="12.75" customHeight="1">
      <c r="B270" s="43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2:27" ht="12.75" customHeight="1">
      <c r="B271" s="43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2:27" ht="12.75" customHeight="1">
      <c r="B272" s="43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2:27" ht="12.75" customHeight="1">
      <c r="B273" s="43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2:27" ht="12.75" customHeight="1">
      <c r="B274" s="43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2:27" ht="12.75" customHeight="1">
      <c r="B275" s="43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2:27" ht="12.75" customHeight="1">
      <c r="B276" s="43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2:27" ht="12.75" customHeight="1">
      <c r="B277" s="43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2:27" ht="12.75" customHeight="1">
      <c r="B278" s="43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2:27" ht="12.75" customHeight="1">
      <c r="B279" s="43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2:27" ht="12.75" customHeight="1">
      <c r="B280" s="43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2:27" ht="12.75" customHeight="1">
      <c r="B281" s="43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2:27" ht="12.75" customHeight="1">
      <c r="B282" s="43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2:27" ht="12.75" customHeight="1">
      <c r="B283" s="43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2:27" ht="12.75" customHeight="1">
      <c r="B284" s="43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2:27" ht="12.75" customHeight="1">
      <c r="B285" s="43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2:27" ht="12.75" customHeight="1">
      <c r="B286" s="43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2:27" ht="12.75" customHeight="1">
      <c r="B287" s="43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2:27" ht="12.75" customHeight="1">
      <c r="B288" s="43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2:27" ht="12.75" customHeight="1">
      <c r="B289" s="43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2:27" ht="12.75" customHeight="1">
      <c r="B290" s="43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2:27" ht="12.75" customHeight="1">
      <c r="B291" s="43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2:27" ht="12.75" customHeight="1">
      <c r="B292" s="43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2:27" ht="12.75" customHeight="1">
      <c r="B293" s="43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2:27" ht="12.75" customHeight="1">
      <c r="B294" s="43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2:27" ht="12.75" customHeight="1">
      <c r="B295" s="43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2:27" ht="12.75" customHeight="1">
      <c r="B296" s="43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2:27" ht="12.75" customHeight="1">
      <c r="B297" s="43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2:27" ht="12.75" customHeight="1">
      <c r="B298" s="43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2:27" ht="12.75" customHeight="1">
      <c r="B299" s="43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2:27" ht="12.75" customHeight="1">
      <c r="B300" s="43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2:27" ht="12.75" customHeight="1">
      <c r="B301" s="43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2:27" ht="12.75" customHeight="1">
      <c r="B302" s="43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2:27" ht="12.75" customHeight="1">
      <c r="B303" s="43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2:27" ht="12.75" customHeight="1">
      <c r="B304" s="43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2:27" ht="12.75" customHeight="1">
      <c r="B305" s="43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2:27" ht="12.75" customHeight="1">
      <c r="B306" s="43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2:27" ht="12.75" customHeight="1">
      <c r="B307" s="43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2:27" ht="12.75" customHeight="1">
      <c r="B308" s="43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2:27" ht="12.75" customHeight="1">
      <c r="B309" s="43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2:27" ht="12.75" customHeight="1">
      <c r="B310" s="43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2:27" ht="12.75" customHeight="1">
      <c r="B311" s="43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2:27" ht="12.75" customHeight="1">
      <c r="B312" s="43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2:27" ht="12.75" customHeight="1">
      <c r="B313" s="43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2:27" ht="12.75" customHeight="1">
      <c r="B314" s="43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2:27" ht="12.75" customHeight="1">
      <c r="B315" s="43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2:27" ht="12.75" customHeight="1">
      <c r="B316" s="43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2:27" ht="12.75" customHeight="1">
      <c r="B317" s="43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2:27" ht="12.75" customHeight="1">
      <c r="B318" s="43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2:27" ht="12.75" customHeight="1">
      <c r="B319" s="43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2:27" ht="12.75" customHeight="1">
      <c r="B320" s="43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2:27" ht="12.75" customHeight="1">
      <c r="B321" s="43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2:27" ht="12.75" customHeight="1">
      <c r="B322" s="43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2:27" ht="12.75" customHeight="1">
      <c r="B323" s="43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2:27" ht="12.75" customHeight="1">
      <c r="B324" s="43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2:27" ht="12.75" customHeight="1">
      <c r="B325" s="43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2:27" ht="12.75" customHeight="1">
      <c r="B326" s="43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2:27" ht="12.75" customHeight="1">
      <c r="B327" s="43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2:27" ht="12.75" customHeight="1">
      <c r="B328" s="43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2:27" ht="12.75" customHeight="1">
      <c r="B329" s="43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2:27" ht="12.75" customHeight="1">
      <c r="B330" s="43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2:27" ht="12.75" customHeight="1">
      <c r="B331" s="43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2:27" ht="12.75" customHeight="1">
      <c r="B332" s="43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2:27" ht="12.75" customHeight="1">
      <c r="B333" s="43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2:27" ht="12.75" customHeight="1">
      <c r="B334" s="43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2:27" ht="12.75" customHeight="1">
      <c r="B335" s="43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2:27" ht="12.75" customHeight="1">
      <c r="B336" s="43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2:27" ht="12.75" customHeight="1">
      <c r="B337" s="43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2:27" ht="12.75" customHeight="1">
      <c r="B338" s="43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2:27" ht="12.75" customHeight="1">
      <c r="B339" s="43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2:27" ht="12.75" customHeight="1">
      <c r="B340" s="43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2:27" ht="12.75" customHeight="1">
      <c r="B341" s="43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2:27" ht="12.75" customHeight="1">
      <c r="B342" s="43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2:27" ht="12.75" customHeight="1">
      <c r="B343" s="43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2:27" ht="12.75" customHeight="1">
      <c r="B344" s="43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 customHeight="1">
      <c r="B345" s="43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 customHeight="1">
      <c r="B346" s="43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2:27" ht="12.75" customHeight="1">
      <c r="B347" s="43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2:27" ht="12.75" customHeight="1">
      <c r="B348" s="43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2.75" customHeight="1">
      <c r="B349" s="43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2.75" customHeight="1">
      <c r="B350" s="43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2:27" ht="12.75" customHeight="1">
      <c r="B351" s="43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2.75" customHeight="1">
      <c r="B352" s="43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2:27" ht="12.75" customHeight="1">
      <c r="B353" s="43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2:27" ht="12.75" customHeight="1">
      <c r="B354" s="43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2:27" ht="12.75" customHeight="1">
      <c r="B355" s="43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2:27" ht="12.75" customHeight="1">
      <c r="B356" s="43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2:27" ht="12.75" customHeight="1">
      <c r="B357" s="43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2:27" ht="12.75" customHeight="1">
      <c r="B358" s="43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2:27" ht="12.75" customHeight="1">
      <c r="B359" s="43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2:27" ht="12.75" customHeight="1">
      <c r="B360" s="43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2:27" ht="12.75" customHeight="1">
      <c r="B361" s="43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2:27" ht="12.75" customHeight="1">
      <c r="B362" s="43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2:27" ht="12.75" customHeight="1">
      <c r="B363" s="43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2:27" ht="12.75" customHeight="1">
      <c r="B364" s="43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2:27" ht="12.75" customHeight="1">
      <c r="B365" s="43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2:27" ht="12.75" customHeight="1">
      <c r="B366" s="43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2:27" ht="12.75" customHeight="1">
      <c r="B367" s="43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2:27" ht="12.75" customHeight="1">
      <c r="B368" s="43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2:27" ht="12.75" customHeight="1">
      <c r="B369" s="43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2:27" ht="12.75" customHeight="1">
      <c r="B370" s="43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2:27" ht="12.75" customHeight="1">
      <c r="B371" s="43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2:27" ht="12.75" customHeight="1">
      <c r="B372" s="43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2:27" ht="12.75" customHeight="1">
      <c r="B373" s="43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2:27" ht="12.75" customHeight="1">
      <c r="B374" s="43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2:27" ht="12.75" customHeight="1">
      <c r="B375" s="43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2:27" ht="12.75" customHeight="1">
      <c r="B376" s="43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2:27" ht="12.75" customHeight="1">
      <c r="B377" s="43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2:27" ht="12.75" customHeight="1">
      <c r="B378" s="43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2:27" ht="12.75" customHeight="1">
      <c r="B379" s="43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2:27" ht="12.75" customHeight="1">
      <c r="B380" s="43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2:27" ht="12.75" customHeight="1">
      <c r="B381" s="43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2:27" ht="12.75" customHeight="1">
      <c r="B382" s="43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2:27" ht="12.75" customHeight="1">
      <c r="B383" s="43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2:27" ht="12.75" customHeight="1">
      <c r="B384" s="43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2:27" ht="12.75" customHeight="1">
      <c r="B385" s="43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2:27" ht="12.75" customHeight="1">
      <c r="B386" s="43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2:27" ht="12.75" customHeight="1">
      <c r="B387" s="43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2:27" ht="12.75" customHeight="1">
      <c r="B388" s="43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2:27" ht="12.75" customHeight="1">
      <c r="B389" s="43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2:27" ht="12.75" customHeight="1">
      <c r="B390" s="43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2:27" ht="12.75" customHeight="1">
      <c r="B391" s="43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2:27" ht="12.75" customHeight="1">
      <c r="B392" s="43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2:27" ht="12.75" customHeight="1">
      <c r="B393" s="43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2:27" ht="12.75" customHeight="1">
      <c r="B394" s="43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2:27" ht="12.75" customHeight="1">
      <c r="B395" s="43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2:27" ht="12.75" customHeight="1">
      <c r="B396" s="43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2:27" ht="12.75" customHeight="1">
      <c r="B397" s="43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2:27" ht="12.75" customHeight="1">
      <c r="B398" s="43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2:27" ht="12.75" customHeight="1">
      <c r="B399" s="43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2:27" ht="12.75" customHeight="1">
      <c r="B400" s="43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2:27" ht="12.75" customHeight="1">
      <c r="B401" s="43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2:27" ht="12.75" customHeight="1">
      <c r="B402" s="43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2:27" ht="12.75" customHeight="1">
      <c r="B403" s="43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2:27" ht="12.75" customHeight="1">
      <c r="B404" s="43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2:27" ht="12.75" customHeight="1">
      <c r="B405" s="43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2:27" ht="12.75" customHeight="1">
      <c r="B406" s="43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2:27" ht="12.75" customHeight="1">
      <c r="B407" s="43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2:27" ht="12.75" customHeight="1">
      <c r="B408" s="43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2:27" ht="12.75" customHeight="1">
      <c r="B409" s="43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2:27" ht="12.75" customHeight="1">
      <c r="B410" s="43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2:27" ht="12.75" customHeight="1">
      <c r="B411" s="43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2:27" ht="12.75" customHeight="1">
      <c r="B412" s="43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2:27" ht="12.75" customHeight="1">
      <c r="B413" s="43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2:27" ht="12.75" customHeight="1">
      <c r="B414" s="43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2:27" ht="12.75" customHeight="1">
      <c r="B415" s="43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2:27" ht="12.75" customHeight="1">
      <c r="B416" s="43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2:27" ht="12.75" customHeight="1">
      <c r="B417" s="43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2:27" ht="12.75" customHeight="1">
      <c r="B418" s="43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2:27" ht="12.75" customHeight="1">
      <c r="B419" s="43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2:27" ht="12.75" customHeight="1">
      <c r="B420" s="43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2:27" ht="12.75" customHeight="1">
      <c r="B421" s="43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2:27" ht="12.75" customHeight="1">
      <c r="B422" s="43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2:27" ht="12.75" customHeight="1">
      <c r="B423" s="43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2:27" ht="12.75" customHeight="1">
      <c r="B424" s="43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2:27" ht="12.75" customHeight="1">
      <c r="B425" s="43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2:27" ht="12.75" customHeight="1">
      <c r="B426" s="43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2:27" ht="12.75" customHeight="1">
      <c r="B427" s="43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2:27" ht="12.75" customHeight="1">
      <c r="B428" s="43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2:27" ht="12.75" customHeight="1">
      <c r="B429" s="43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2:27" ht="12.75" customHeight="1">
      <c r="B430" s="43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2:27" ht="12.75" customHeight="1">
      <c r="B431" s="43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2:27" ht="12.75" customHeight="1">
      <c r="B432" s="43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2:27" ht="12.75" customHeight="1">
      <c r="B433" s="43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2:27" ht="12.75" customHeight="1">
      <c r="B434" s="43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2:27" ht="12.75" customHeight="1">
      <c r="B435" s="43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2:27" ht="12.75" customHeight="1">
      <c r="B436" s="43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2:27" ht="12.75" customHeight="1">
      <c r="B437" s="43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2:27" ht="12.75" customHeight="1">
      <c r="B438" s="43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2:27" ht="12.75" customHeight="1">
      <c r="B439" s="43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2:27" ht="12.75" customHeight="1">
      <c r="B440" s="43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2:27" ht="12.75" customHeight="1">
      <c r="B441" s="43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2:27" ht="12.75" customHeight="1">
      <c r="B442" s="43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2:27" ht="12.75" customHeight="1">
      <c r="B443" s="43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2:27" ht="12.75" customHeight="1">
      <c r="B444" s="43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2:27" ht="12.75" customHeight="1">
      <c r="B445" s="43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2:27" ht="12.75" customHeight="1">
      <c r="B446" s="43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2:27" ht="12.75" customHeight="1">
      <c r="B447" s="43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2:27" ht="12.75" customHeight="1">
      <c r="B448" s="43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2:27" ht="12.75" customHeight="1">
      <c r="B449" s="43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2:27" ht="12.75" customHeight="1">
      <c r="B450" s="43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2:27" ht="12.75" customHeight="1">
      <c r="B451" s="43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2:27" ht="12.75" customHeight="1">
      <c r="B452" s="43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2:27" ht="12.75" customHeight="1">
      <c r="B453" s="43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2:27" ht="12.75" customHeight="1">
      <c r="B454" s="43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2:27" ht="12.75" customHeight="1">
      <c r="B455" s="43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2:27" ht="12.75" customHeight="1">
      <c r="B456" s="43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2:27" ht="12.75" customHeight="1">
      <c r="B457" s="43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2:27" ht="12.75" customHeight="1">
      <c r="B458" s="43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2:27" ht="12.75" customHeight="1">
      <c r="B459" s="43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2:27" ht="12.75" customHeight="1">
      <c r="B460" s="43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2:27" ht="12.75" customHeight="1">
      <c r="B461" s="43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2:27" ht="12.75" customHeight="1">
      <c r="B462" s="43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2:27" ht="12.75" customHeight="1">
      <c r="B463" s="43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2:27" ht="12.75" customHeight="1">
      <c r="B464" s="43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2:27" ht="12.75" customHeight="1">
      <c r="B465" s="43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2:27" ht="12.75" customHeight="1">
      <c r="B466" s="43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2:27" ht="12.75" customHeight="1">
      <c r="B467" s="43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2:27" ht="12.75" customHeight="1">
      <c r="B468" s="43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2:27" ht="12.75" customHeight="1">
      <c r="B469" s="43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2:27" ht="12.75" customHeight="1">
      <c r="B470" s="43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2:27" ht="12.75" customHeight="1">
      <c r="B471" s="43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2:27" ht="12.75" customHeight="1">
      <c r="B472" s="43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2:27" ht="12.75" customHeight="1">
      <c r="B473" s="43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2:27" ht="12.75" customHeight="1">
      <c r="B474" s="43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2:27" ht="12.75" customHeight="1">
      <c r="B475" s="43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2:27" ht="12.75" customHeight="1">
      <c r="B476" s="43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2:27" ht="12.75" customHeight="1">
      <c r="B477" s="43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2:27" ht="12.75" customHeight="1">
      <c r="B478" s="43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2:27" ht="12.75" customHeight="1">
      <c r="B479" s="43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2:27" ht="12.75" customHeight="1">
      <c r="B480" s="43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2:27" ht="12.75" customHeight="1">
      <c r="B481" s="43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2:27" ht="12.75" customHeight="1">
      <c r="B482" s="43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2:27" ht="12.75" customHeight="1">
      <c r="B483" s="43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2:27" ht="12.75" customHeight="1">
      <c r="B484" s="43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2:27" ht="12.75" customHeight="1">
      <c r="B485" s="43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2:27" ht="12.75" customHeight="1">
      <c r="B486" s="43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2:27" ht="12.75" customHeight="1">
      <c r="B487" s="43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2:27" ht="12.75" customHeight="1">
      <c r="B488" s="43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2:27" ht="12.75" customHeight="1">
      <c r="B489" s="43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2:27" ht="12.75" customHeight="1">
      <c r="B490" s="43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2:27" ht="12.75" customHeight="1">
      <c r="B491" s="43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2:27" ht="12.75" customHeight="1">
      <c r="B492" s="43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2:27" ht="12.75" customHeight="1">
      <c r="B493" s="43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2:27" ht="12.75" customHeight="1">
      <c r="B494" s="43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2:27" ht="12.75" customHeight="1">
      <c r="B495" s="43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2:27" ht="12.75" customHeight="1">
      <c r="B496" s="43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2:27" ht="12.75" customHeight="1">
      <c r="B497" s="43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2:27" ht="12.75" customHeight="1">
      <c r="B498" s="43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2:27" ht="12.75" customHeight="1">
      <c r="B499" s="43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2:27" ht="12.75" customHeight="1">
      <c r="B500" s="43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2:27" ht="12.75" customHeight="1">
      <c r="B501" s="43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2:27" ht="12.75" customHeight="1">
      <c r="B502" s="43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2:27" ht="12.75" customHeight="1">
      <c r="B503" s="43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2:27" ht="12.75" customHeight="1">
      <c r="B504" s="43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2:27" ht="12.75" customHeight="1">
      <c r="B505" s="43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2:27" ht="12.75" customHeight="1">
      <c r="B506" s="43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2:27" ht="12.75" customHeight="1">
      <c r="B507" s="43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2:27" ht="12.75" customHeight="1">
      <c r="B508" s="43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2:27" ht="12.75" customHeight="1">
      <c r="B509" s="43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2:27" ht="12.75" customHeight="1">
      <c r="B510" s="43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2:27" ht="12.75" customHeight="1">
      <c r="B511" s="43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2:27" ht="12.75" customHeight="1">
      <c r="B512" s="43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2:27" ht="12.75" customHeight="1">
      <c r="B513" s="43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2:27" ht="12.75" customHeight="1">
      <c r="B514" s="43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2:27" ht="12.75" customHeight="1">
      <c r="B515" s="43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2:27" ht="12.75" customHeight="1">
      <c r="B516" s="43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2:27" ht="12.75" customHeight="1">
      <c r="B517" s="43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2:27" ht="12.75" customHeight="1">
      <c r="B518" s="43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2:27" ht="12.75" customHeight="1">
      <c r="B519" s="43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2:27" ht="12.75" customHeight="1">
      <c r="B520" s="43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2:27" ht="12.75" customHeight="1">
      <c r="B521" s="43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2:27" ht="12.75" customHeight="1">
      <c r="B522" s="43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2:27" ht="12.75" customHeight="1">
      <c r="B523" s="43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2:27" ht="12.75" customHeight="1">
      <c r="B524" s="43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2:27" ht="12.75" customHeight="1">
      <c r="B525" s="43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2:27" ht="12.75" customHeight="1">
      <c r="B526" s="43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2:27" ht="12.75" customHeight="1">
      <c r="B527" s="43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2:27" ht="12.75" customHeight="1">
      <c r="B528" s="43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2:27" ht="12.75" customHeight="1">
      <c r="B529" s="43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2:27" ht="12.75" customHeight="1">
      <c r="B530" s="43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2:27" ht="12.75" customHeight="1">
      <c r="B531" s="43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2:27" ht="12.75" customHeight="1">
      <c r="B532" s="43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2:27" ht="12.75" customHeight="1">
      <c r="B533" s="43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2:27" ht="12.75" customHeight="1">
      <c r="B534" s="43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2:27" ht="12.75" customHeight="1">
      <c r="B535" s="43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2:27" ht="12.75" customHeight="1">
      <c r="B536" s="43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2:27" ht="12.75" customHeight="1">
      <c r="B537" s="43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2:27" ht="12.75" customHeight="1">
      <c r="B538" s="43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2:27" ht="12.75" customHeight="1">
      <c r="B539" s="43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2:27" ht="12.75" customHeight="1">
      <c r="B540" s="43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2:27" ht="12.75" customHeight="1">
      <c r="B541" s="43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2:27" ht="12.75" customHeight="1">
      <c r="B542" s="43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2:27" ht="12.75" customHeight="1">
      <c r="B543" s="43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2:27" ht="12.75" customHeight="1">
      <c r="B544" s="43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2:27" ht="12.75" customHeight="1">
      <c r="B545" s="43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2:27" ht="12.75" customHeight="1">
      <c r="B546" s="43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2:27" ht="12.75" customHeight="1">
      <c r="B547" s="43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2:27" ht="12.75" customHeight="1">
      <c r="B548" s="43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2:27" ht="12.75" customHeight="1">
      <c r="B549" s="43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2:27" ht="12.75" customHeight="1">
      <c r="B550" s="43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2:27" ht="12.75" customHeight="1">
      <c r="B551" s="43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2:27" ht="12.75" customHeight="1">
      <c r="B552" s="43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2:27" ht="12.75" customHeight="1">
      <c r="B553" s="43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2:27" ht="12.75" customHeight="1">
      <c r="B554" s="43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2:27" ht="12.75" customHeight="1">
      <c r="B555" s="43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2:27" ht="12.75" customHeight="1">
      <c r="B556" s="43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2:27" ht="12.75" customHeight="1">
      <c r="B557" s="43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2:27" ht="12.75" customHeight="1">
      <c r="B558" s="43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2:27" ht="12.75" customHeight="1">
      <c r="B559" s="43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2:27" ht="12.75" customHeight="1">
      <c r="B560" s="43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2:27" ht="12.75" customHeight="1">
      <c r="B561" s="43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2:27" ht="12.75" customHeight="1">
      <c r="B562" s="43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2:27" ht="12.75" customHeight="1">
      <c r="B563" s="43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2:27" ht="12.75" customHeight="1">
      <c r="B564" s="43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2:27" ht="12.75" customHeight="1">
      <c r="B565" s="43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2:27" ht="12.75" customHeight="1">
      <c r="B566" s="43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2:27" ht="12.75" customHeight="1">
      <c r="B567" s="43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2:27" ht="12.75" customHeight="1">
      <c r="B568" s="43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2:27" ht="12.75" customHeight="1">
      <c r="B569" s="43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2:27" ht="12.75" customHeight="1">
      <c r="B570" s="43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2:27" ht="12.75" customHeight="1">
      <c r="B571" s="43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2:27" ht="12.75" customHeight="1">
      <c r="B572" s="43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2:27" ht="12.75" customHeight="1">
      <c r="B573" s="43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2:27" ht="12.75" customHeight="1">
      <c r="B574" s="43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2:27" ht="12.75" customHeight="1">
      <c r="B575" s="43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2:27" ht="12.75" customHeight="1">
      <c r="B576" s="43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2:27" ht="12.75" customHeight="1">
      <c r="B577" s="43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2:27" ht="12.75" customHeight="1">
      <c r="B578" s="43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2:27" ht="12.75" customHeight="1">
      <c r="B579" s="43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2:27" ht="12.75" customHeight="1">
      <c r="B580" s="43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2:27" ht="12.75" customHeight="1">
      <c r="B581" s="43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2:27" ht="12.75" customHeight="1">
      <c r="B582" s="43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2:27" ht="12.75" customHeight="1">
      <c r="B583" s="43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2:27" ht="12.75" customHeight="1">
      <c r="B584" s="43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2:27" ht="12.75" customHeight="1">
      <c r="B585" s="43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2:27" ht="12.75" customHeight="1">
      <c r="B586" s="43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2:27" ht="12.75" customHeight="1">
      <c r="B587" s="43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2:27" ht="12.75" customHeight="1">
      <c r="B588" s="43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2:27" ht="12.75" customHeight="1">
      <c r="B589" s="43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2:27" ht="12.75" customHeight="1">
      <c r="B590" s="43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2:27" ht="12.75" customHeight="1">
      <c r="B591" s="43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2:27" ht="12.75" customHeight="1">
      <c r="B592" s="43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2:27" ht="12.75" customHeight="1">
      <c r="B593" s="43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2:27" ht="12.75" customHeight="1">
      <c r="B594" s="43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2:27" ht="12.75" customHeight="1">
      <c r="B595" s="43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2:27" ht="12.75" customHeight="1">
      <c r="B596" s="43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2:27" ht="12.75" customHeight="1">
      <c r="B597" s="43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2:27" ht="12.75" customHeight="1">
      <c r="B598" s="43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2:27" ht="12.75" customHeight="1">
      <c r="B599" s="43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2:27" ht="12.75" customHeight="1">
      <c r="B600" s="43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2:27" ht="12.75" customHeight="1">
      <c r="B601" s="43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2:27" ht="12.75" customHeight="1">
      <c r="B602" s="43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2:27" ht="12.75" customHeight="1">
      <c r="B603" s="43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2:27" ht="12.75" customHeight="1">
      <c r="B604" s="43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2:27" ht="12.75" customHeight="1">
      <c r="B605" s="43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2:27" ht="12.75" customHeight="1">
      <c r="B606" s="43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2:27" ht="12.75" customHeight="1">
      <c r="B607" s="43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2:27" ht="12.75" customHeight="1">
      <c r="B608" s="43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2:27" ht="12.75" customHeight="1">
      <c r="B609" s="43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2:27" ht="12.75" customHeight="1">
      <c r="B610" s="43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2:27" ht="12.75" customHeight="1">
      <c r="B611" s="43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2:27" ht="12.75" customHeight="1">
      <c r="B612" s="43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2:27" ht="12.75" customHeight="1">
      <c r="B613" s="43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2:27" ht="12.75" customHeight="1">
      <c r="B614" s="43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2:27" ht="12.75" customHeight="1">
      <c r="B615" s="43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2:27" ht="12.75" customHeight="1">
      <c r="B616" s="43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2:27" ht="12.75" customHeight="1">
      <c r="B617" s="43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2:27" ht="12.75" customHeight="1">
      <c r="B618" s="43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2:27" ht="12.75" customHeight="1">
      <c r="B619" s="43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2:27" ht="12.75" customHeight="1">
      <c r="B620" s="43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2:27" ht="12.75" customHeight="1">
      <c r="B621" s="43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2:27" ht="12.75" customHeight="1">
      <c r="B622" s="43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2:27" ht="12.75" customHeight="1">
      <c r="B623" s="43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2:27" ht="12.75" customHeight="1">
      <c r="B624" s="43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2:27" ht="12.75" customHeight="1">
      <c r="B625" s="43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2:27" ht="12.75" customHeight="1">
      <c r="B626" s="43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2:27" ht="12.75" customHeight="1">
      <c r="B627" s="43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2:27" ht="12.75" customHeight="1">
      <c r="B628" s="43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2:27" ht="12.75" customHeight="1">
      <c r="B629" s="43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2:27" ht="12.75" customHeight="1">
      <c r="B630" s="43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2:27" ht="12.75" customHeight="1">
      <c r="B631" s="43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2:27" ht="12.75" customHeight="1">
      <c r="B632" s="43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2:27" ht="12.75" customHeight="1">
      <c r="B633" s="43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2:27" ht="12.75" customHeight="1">
      <c r="B634" s="43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2:27" ht="12.75" customHeight="1">
      <c r="B635" s="43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2:27" ht="12.75" customHeight="1">
      <c r="B636" s="43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2:27" ht="12.75" customHeight="1">
      <c r="B637" s="43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2:27" ht="12.75" customHeight="1">
      <c r="B638" s="43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2:27" ht="12.75" customHeight="1">
      <c r="B639" s="43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2:27" ht="12.75" customHeight="1">
      <c r="B640" s="43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2:27" ht="12.75" customHeight="1">
      <c r="B641" s="43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2:27" ht="12.75" customHeight="1">
      <c r="B642" s="43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2:27" ht="12.75" customHeight="1">
      <c r="B643" s="43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2:27" ht="12.75" customHeight="1">
      <c r="B644" s="43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2:27" ht="12.75" customHeight="1">
      <c r="B645" s="43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2:27" ht="12.75" customHeight="1">
      <c r="B646" s="43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2:27" ht="12.75" customHeight="1">
      <c r="B647" s="43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2:27" ht="12.75" customHeight="1">
      <c r="B648" s="43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2:27" ht="12.75" customHeight="1">
      <c r="B649" s="43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2:27" ht="12.75" customHeight="1">
      <c r="B650" s="43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2:27" ht="12.75" customHeight="1">
      <c r="B651" s="43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2:27" ht="12.75" customHeight="1">
      <c r="B652" s="43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2:27" ht="12.75" customHeight="1">
      <c r="B653" s="43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2:27" ht="12.75" customHeight="1">
      <c r="B654" s="43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2:27" ht="12.75" customHeight="1">
      <c r="B655" s="43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2:27" ht="12.75" customHeight="1">
      <c r="B656" s="43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2:27" ht="12.75" customHeight="1">
      <c r="B657" s="43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2:27" ht="12.75" customHeight="1">
      <c r="B658" s="43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2:27" ht="12.75" customHeight="1">
      <c r="B659" s="43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2:27" ht="12.75" customHeight="1">
      <c r="B660" s="43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2:27" ht="12.75" customHeight="1">
      <c r="B661" s="43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2:27" ht="12.75" customHeight="1">
      <c r="B662" s="43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2:27" ht="12.75" customHeight="1">
      <c r="B663" s="43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2:27" ht="12.75" customHeight="1">
      <c r="B664" s="43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2:27" ht="12.75" customHeight="1">
      <c r="B665" s="43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2:27" ht="12.75" customHeight="1">
      <c r="B666" s="43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2:27" ht="12.75" customHeight="1">
      <c r="B667" s="43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2:27" ht="12.75" customHeight="1">
      <c r="B668" s="43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2:27" ht="12.75" customHeight="1">
      <c r="B669" s="43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2:27" ht="12.75" customHeight="1">
      <c r="B670" s="43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2:27" ht="12.75" customHeight="1">
      <c r="B671" s="43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2:27" ht="12.75" customHeight="1">
      <c r="B672" s="43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2:27" ht="12.75" customHeight="1">
      <c r="B673" s="43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2:27" ht="12.75" customHeight="1">
      <c r="B674" s="43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2:27" ht="12.75" customHeight="1">
      <c r="B675" s="43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2:27" ht="12.75" customHeight="1">
      <c r="B676" s="43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2:27" ht="12.75" customHeight="1">
      <c r="B677" s="43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2:27" ht="12.75" customHeight="1">
      <c r="B678" s="43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2:27" ht="12.75" customHeight="1">
      <c r="B679" s="43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2:27" ht="12.75" customHeight="1">
      <c r="B680" s="43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2:27" ht="12.75" customHeight="1">
      <c r="B681" s="43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2:27" ht="12.75" customHeight="1">
      <c r="B682" s="43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2:27" ht="12.75" customHeight="1">
      <c r="B683" s="43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2:27" ht="12.75" customHeight="1">
      <c r="B684" s="43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2:27" ht="12.75" customHeight="1">
      <c r="B685" s="43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2:27" ht="12.75" customHeight="1">
      <c r="B686" s="43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2:27" ht="12.75" customHeight="1">
      <c r="B687" s="43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2:27" ht="12.75" customHeight="1">
      <c r="B688" s="43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2:27" ht="12.75" customHeight="1">
      <c r="B689" s="43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2:27" ht="12.75" customHeight="1">
      <c r="B690" s="43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2:27" ht="12.75" customHeight="1">
      <c r="B691" s="43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2:27" ht="12.75" customHeight="1">
      <c r="B692" s="43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2:27" ht="12.75" customHeight="1">
      <c r="B693" s="43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2:27" ht="12.75" customHeight="1">
      <c r="B694" s="43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2:27" ht="12.75" customHeight="1">
      <c r="B695" s="43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2:27" ht="12.75" customHeight="1">
      <c r="B696" s="43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2:27" ht="12.75" customHeight="1">
      <c r="B697" s="43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2:27" ht="12.75" customHeight="1">
      <c r="B698" s="43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2:27" ht="12.75" customHeight="1">
      <c r="B699" s="43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2:27" ht="12.75" customHeight="1">
      <c r="B700" s="43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2:27" ht="12.75" customHeight="1">
      <c r="B701" s="43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2:27" ht="12.75" customHeight="1">
      <c r="B702" s="43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2:27" ht="12.75" customHeight="1">
      <c r="B703" s="43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2:27" ht="12.75" customHeight="1">
      <c r="B704" s="43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2:27" ht="12.75" customHeight="1">
      <c r="B705" s="43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2:27" ht="12.75" customHeight="1">
      <c r="B706" s="43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2:27" ht="12.75" customHeight="1">
      <c r="B707" s="43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2:27" ht="12.75" customHeight="1">
      <c r="B708" s="43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2:27" ht="12.75" customHeight="1">
      <c r="B709" s="43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2:27" ht="12.75" customHeight="1">
      <c r="B710" s="43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2:27" ht="12.75" customHeight="1">
      <c r="B711" s="43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2:27" ht="12.75" customHeight="1">
      <c r="B712" s="43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2:27" ht="12.75" customHeight="1">
      <c r="B713" s="43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2:27" ht="12.75" customHeight="1">
      <c r="B714" s="43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2:27" ht="12.75" customHeight="1">
      <c r="B715" s="43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2:27" ht="12.75" customHeight="1">
      <c r="B716" s="43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2:27" ht="12.75" customHeight="1">
      <c r="B717" s="43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2:27" ht="12.75" customHeight="1">
      <c r="B718" s="43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2:27" ht="12.75" customHeight="1">
      <c r="B719" s="43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2:27" ht="12.75" customHeight="1">
      <c r="B720" s="43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2:27" ht="12.75" customHeight="1">
      <c r="B721" s="43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2:27" ht="12.75" customHeight="1">
      <c r="B722" s="43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2:27" ht="12.75" customHeight="1">
      <c r="B723" s="43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2:27" ht="12.75" customHeight="1">
      <c r="B724" s="43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2:27" ht="12.75" customHeight="1">
      <c r="B725" s="43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2:27" ht="12.75" customHeight="1">
      <c r="B726" s="43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2:27" ht="12.75" customHeight="1">
      <c r="B727" s="43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2:27" ht="12.75" customHeight="1">
      <c r="B728" s="43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2:27" ht="12.75" customHeight="1">
      <c r="B729" s="43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2:27" ht="12.75" customHeight="1">
      <c r="B730" s="43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2:27" ht="12.75" customHeight="1">
      <c r="B731" s="43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2:27" ht="12.75" customHeight="1">
      <c r="B732" s="43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2:27" ht="12.75" customHeight="1">
      <c r="B733" s="43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2:27" ht="12.75" customHeight="1">
      <c r="B734" s="43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2:27" ht="12.75" customHeight="1">
      <c r="B735" s="43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2:27" ht="12.75" customHeight="1">
      <c r="B736" s="43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2:27" ht="12.75" customHeight="1">
      <c r="B737" s="43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2:27" ht="12.75" customHeight="1">
      <c r="B738" s="43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2:27" ht="12.75" customHeight="1">
      <c r="B739" s="43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2:27" ht="12.75" customHeight="1">
      <c r="B740" s="43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2:27" ht="12.75" customHeight="1">
      <c r="B741" s="43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2:27" ht="12.75" customHeight="1">
      <c r="B742" s="43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2:27" ht="12.75" customHeight="1">
      <c r="B743" s="43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2:27" ht="12.75" customHeight="1">
      <c r="B744" s="43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2:27" ht="12.75" customHeight="1">
      <c r="B745" s="43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2:27" ht="12.75" customHeight="1">
      <c r="B746" s="43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2:27" ht="12.75" customHeight="1">
      <c r="B747" s="43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2:27" ht="12.75" customHeight="1">
      <c r="B748" s="43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2:27" ht="12.75" customHeight="1">
      <c r="B749" s="43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2:27" ht="12.75" customHeight="1">
      <c r="B750" s="43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2:27" ht="12.75" customHeight="1">
      <c r="B751" s="43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2:27" ht="12.75" customHeight="1">
      <c r="B752" s="43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2:27" ht="12.75" customHeight="1">
      <c r="B753" s="43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2:27" ht="12.75" customHeight="1">
      <c r="B754" s="43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2:27" ht="12.75" customHeight="1">
      <c r="B755" s="43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2:27" ht="12.75" customHeight="1">
      <c r="B756" s="43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2:27" ht="12.75" customHeight="1">
      <c r="B757" s="43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2:27" ht="12.75" customHeight="1">
      <c r="B758" s="43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2:27" ht="12.75" customHeight="1">
      <c r="B759" s="43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2:27" ht="12.75" customHeight="1">
      <c r="B760" s="43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2:27" ht="12.75" customHeight="1">
      <c r="B761" s="43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2:27" ht="12.75" customHeight="1">
      <c r="B762" s="43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2:27" ht="12.75" customHeight="1">
      <c r="B763" s="43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2:27" ht="12.75" customHeight="1">
      <c r="B764" s="43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2:27" ht="12.75" customHeight="1">
      <c r="B765" s="43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2:27" ht="12.75" customHeight="1">
      <c r="B766" s="43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2:27" ht="12.75" customHeight="1">
      <c r="B767" s="43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2:27" ht="12.75" customHeight="1">
      <c r="B768" s="43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2:27" ht="12.75" customHeight="1">
      <c r="B769" s="43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2:27" ht="12.75" customHeight="1">
      <c r="B770" s="43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2:27" ht="12.75" customHeight="1">
      <c r="B771" s="43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2:27" ht="12.75" customHeight="1">
      <c r="B772" s="43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2:27" ht="12.75" customHeight="1">
      <c r="B773" s="43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2:27" ht="12.75" customHeight="1">
      <c r="B774" s="43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2:27" ht="12.75" customHeight="1">
      <c r="B775" s="43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2:27" ht="12.75" customHeight="1">
      <c r="B776" s="43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2:27" ht="12.75" customHeight="1">
      <c r="B777" s="43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2:27" ht="12.75" customHeight="1">
      <c r="B778" s="43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2:27" ht="12.75" customHeight="1">
      <c r="B779" s="43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2:27" ht="12.75" customHeight="1">
      <c r="B780" s="43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2:27" ht="12.75" customHeight="1">
      <c r="B781" s="43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2:27" ht="12.75" customHeight="1">
      <c r="B782" s="43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2:27" ht="12.75" customHeight="1">
      <c r="B783" s="43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2:27" ht="12.75" customHeight="1">
      <c r="B784" s="43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2:27" ht="12.75" customHeight="1">
      <c r="B785" s="43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2:27" ht="12.75" customHeight="1">
      <c r="B786" s="43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2:27" ht="12.75" customHeight="1">
      <c r="B787" s="43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2:27" ht="12.75" customHeight="1">
      <c r="B788" s="43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2:27" ht="12.75" customHeight="1">
      <c r="B789" s="43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2:27" ht="12.75" customHeight="1">
      <c r="B790" s="43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2:27" ht="12.75" customHeight="1">
      <c r="B791" s="43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2:27" ht="12.75" customHeight="1">
      <c r="B792" s="43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2:27" ht="12.75" customHeight="1">
      <c r="B793" s="43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2:27" ht="12.75" customHeight="1">
      <c r="B794" s="43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2:27" ht="12.75" customHeight="1">
      <c r="B795" s="43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2:27" ht="12.75" customHeight="1">
      <c r="B796" s="43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2:27" ht="12.75" customHeight="1">
      <c r="B797" s="43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2:27" ht="12.75" customHeight="1">
      <c r="B798" s="43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2:27" ht="12.75" customHeight="1">
      <c r="B799" s="43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2:27" ht="12.75" customHeight="1">
      <c r="B800" s="43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2:27" ht="12.75" customHeight="1">
      <c r="B801" s="43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2:27" ht="12.75" customHeight="1">
      <c r="B802" s="43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2:27" ht="12.75" customHeight="1">
      <c r="B803" s="43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2:27" ht="12.75" customHeight="1">
      <c r="B804" s="43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2:27" ht="12.75" customHeight="1">
      <c r="B805" s="43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2:27" ht="12.75" customHeight="1">
      <c r="B806" s="43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2:27" ht="12.75" customHeight="1">
      <c r="B807" s="43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2:27" ht="12.75" customHeight="1">
      <c r="B808" s="43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2:27" ht="12.75" customHeight="1">
      <c r="B809" s="43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2:27" ht="12.75" customHeight="1">
      <c r="B810" s="43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2:27" ht="12.75" customHeight="1">
      <c r="B811" s="43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2:27" ht="12.75" customHeight="1">
      <c r="B812" s="43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2:27" ht="12.75" customHeight="1">
      <c r="B813" s="43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2:27" ht="12.75" customHeight="1">
      <c r="B814" s="43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2:27" ht="12.75" customHeight="1">
      <c r="B815" s="43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2:27" ht="12.75" customHeight="1">
      <c r="B816" s="43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2:27" ht="12.75" customHeight="1">
      <c r="B817" s="43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2:27" ht="12.75" customHeight="1">
      <c r="B818" s="43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2:27" ht="12.75" customHeight="1">
      <c r="B819" s="43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2:27" ht="12.75" customHeight="1">
      <c r="B820" s="43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2:27" ht="12.75" customHeight="1">
      <c r="B821" s="43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2:27" ht="12.75" customHeight="1">
      <c r="B822" s="43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2:27" ht="12.75" customHeight="1">
      <c r="B823" s="43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2:27" ht="12.75" customHeight="1">
      <c r="B824" s="43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2:27" ht="12.75" customHeight="1">
      <c r="B825" s="43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2:27" ht="12.75" customHeight="1">
      <c r="B826" s="43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2:27" ht="12.75" customHeight="1">
      <c r="B827" s="43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2:27" ht="12.75" customHeight="1">
      <c r="B828" s="43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2:27" ht="12.75" customHeight="1">
      <c r="B829" s="43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2:27" ht="12.75" customHeight="1">
      <c r="B830" s="43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2:27" ht="12.75" customHeight="1">
      <c r="B831" s="43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2:27" ht="12.75" customHeight="1">
      <c r="B832" s="43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2:27" ht="12.75" customHeight="1">
      <c r="B833" s="43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2:27" ht="12.75" customHeight="1">
      <c r="B834" s="43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2:27" ht="12.75" customHeight="1">
      <c r="B835" s="43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2:27" ht="12.75" customHeight="1">
      <c r="B836" s="43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2:27" ht="12.75" customHeight="1">
      <c r="B837" s="43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2:27" ht="12.75" customHeight="1">
      <c r="B838" s="43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2:27" ht="12.75" customHeight="1">
      <c r="B839" s="43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2:27" ht="12.75" customHeight="1">
      <c r="B840" s="43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2:27" ht="12.75" customHeight="1">
      <c r="B841" s="43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2:27" ht="12.75" customHeight="1">
      <c r="B842" s="43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2:27" ht="12.75" customHeight="1">
      <c r="B843" s="43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2:27" ht="12.75" customHeight="1">
      <c r="B844" s="43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2:27" ht="12.75" customHeight="1">
      <c r="B845" s="43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2:27" ht="12.75" customHeight="1">
      <c r="B846" s="43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2:27" ht="12.75" customHeight="1">
      <c r="B847" s="43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2:27" ht="12.75" customHeight="1">
      <c r="B848" s="43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2:27" ht="12.75" customHeight="1">
      <c r="B849" s="43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2:27" ht="12.75" customHeight="1">
      <c r="B850" s="43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2:27" ht="12.75" customHeight="1">
      <c r="B851" s="43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2:27" ht="12.75" customHeight="1">
      <c r="B852" s="43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2:27" ht="12.75" customHeight="1">
      <c r="B853" s="43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2:27" ht="12.75" customHeight="1">
      <c r="B854" s="43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2:27" ht="12.75" customHeight="1">
      <c r="B855" s="43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2:27" ht="12.75" customHeight="1">
      <c r="B856" s="43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2:27" ht="12.75" customHeight="1">
      <c r="B857" s="43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2:27" ht="12.75" customHeight="1">
      <c r="B858" s="43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2:27" ht="12.75" customHeight="1">
      <c r="B859" s="43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2:27" ht="12.75" customHeight="1">
      <c r="B860" s="43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2:27" ht="12.75" customHeight="1">
      <c r="B861" s="43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2:27" ht="12.75" customHeight="1">
      <c r="B862" s="43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2:27" ht="12.75" customHeight="1">
      <c r="B863" s="43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2:27" ht="12.75" customHeight="1">
      <c r="B864" s="43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2:27" ht="12.75" customHeight="1">
      <c r="B865" s="43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2:27" ht="12.75" customHeight="1">
      <c r="B866" s="43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2:27" ht="12.75" customHeight="1">
      <c r="B867" s="43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2:27" ht="12.75" customHeight="1">
      <c r="B868" s="43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2:27" ht="12.75" customHeight="1">
      <c r="B869" s="43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2:27" ht="12.75" customHeight="1">
      <c r="B870" s="43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2:27" ht="12.75" customHeight="1">
      <c r="B871" s="43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2:27" ht="12.75" customHeight="1">
      <c r="B872" s="43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2:27" ht="12.75" customHeight="1">
      <c r="B873" s="43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2:27" ht="12.75" customHeight="1">
      <c r="B874" s="43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2:27" ht="12.75" customHeight="1">
      <c r="B875" s="43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2:27" ht="12.75" customHeight="1">
      <c r="B876" s="43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2:27" ht="12.75" customHeight="1">
      <c r="B877" s="43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2:27" ht="12.75" customHeight="1">
      <c r="B878" s="43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2:27" ht="12.75" customHeight="1">
      <c r="B879" s="43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2:27" ht="12.75" customHeight="1">
      <c r="B880" s="43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2:27" ht="12.75" customHeight="1">
      <c r="B881" s="43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2:27" ht="12.75" customHeight="1">
      <c r="B882" s="43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2:27" ht="12.75" customHeight="1">
      <c r="B883" s="43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2:27" ht="12.75" customHeight="1">
      <c r="B884" s="43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2:27" ht="12.75" customHeight="1">
      <c r="B885" s="43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2:27" ht="12.75" customHeight="1">
      <c r="B886" s="43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2:27" ht="12.75" customHeight="1">
      <c r="B887" s="43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2:27" ht="12.75" customHeight="1">
      <c r="B888" s="43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2:27" ht="12.75" customHeight="1">
      <c r="B889" s="43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2:27" ht="12.75" customHeight="1">
      <c r="B890" s="43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2:27" ht="12.75" customHeight="1">
      <c r="B891" s="43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2:27" ht="12.75" customHeight="1">
      <c r="B892" s="43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2:27" ht="12.75" customHeight="1">
      <c r="B893" s="43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2:27" ht="12.75" customHeight="1">
      <c r="B894" s="43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2:27" ht="12.75" customHeight="1">
      <c r="B895" s="43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2:27" ht="12.75" customHeight="1">
      <c r="B896" s="43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2:27" ht="12.75" customHeight="1">
      <c r="B897" s="43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2:27" ht="12.75" customHeight="1">
      <c r="B898" s="43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2:27" ht="12.75" customHeight="1">
      <c r="B899" s="43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2:27" ht="12.75" customHeight="1">
      <c r="B900" s="43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2:27" ht="12.75" customHeight="1">
      <c r="B901" s="43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2:27" ht="12.75" customHeight="1">
      <c r="B902" s="43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2:27" ht="12.75" customHeight="1">
      <c r="B903" s="43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2:27" ht="12.75" customHeight="1">
      <c r="B904" s="43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2:27" ht="12.75" customHeight="1">
      <c r="B905" s="43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2:27" ht="12.75" customHeight="1">
      <c r="B906" s="43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2:27" ht="12.75" customHeight="1">
      <c r="B907" s="43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2:27" ht="12.75" customHeight="1">
      <c r="B908" s="43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2:27" ht="12.75" customHeight="1">
      <c r="B909" s="43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2:27" ht="12.75" customHeight="1">
      <c r="B910" s="43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2:27" ht="12.75" customHeight="1">
      <c r="B911" s="43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2:27" ht="12.75" customHeight="1">
      <c r="B912" s="43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2:27" ht="12.75" customHeight="1">
      <c r="B913" s="43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2:27" ht="12.75" customHeight="1">
      <c r="B914" s="43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2:27" ht="12.75" customHeight="1">
      <c r="B915" s="43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2:27" ht="12.75" customHeight="1">
      <c r="B916" s="43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2:27" ht="12.75" customHeight="1">
      <c r="B917" s="43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2:27" ht="12.75" customHeight="1">
      <c r="B918" s="43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2:27" ht="12.75" customHeight="1">
      <c r="B919" s="43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2:27" ht="12.75" customHeight="1">
      <c r="B920" s="43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2:27" ht="12.75" customHeight="1">
      <c r="B921" s="43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2:27" ht="12.75" customHeight="1">
      <c r="B922" s="43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2:27" ht="12.75" customHeight="1">
      <c r="B923" s="43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2:27" ht="12.75" customHeight="1">
      <c r="B924" s="43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2:27" ht="12.75" customHeight="1">
      <c r="B925" s="43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2:27" ht="12.75" customHeight="1">
      <c r="B926" s="43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2:27" ht="12.75" customHeight="1">
      <c r="B927" s="43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2:27" ht="12.75" customHeight="1">
      <c r="B928" s="43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2:27" ht="12.75" customHeight="1">
      <c r="B929" s="43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2:27" ht="12.75" customHeight="1">
      <c r="B930" s="43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2:27" ht="12.75" customHeight="1">
      <c r="B931" s="43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2:27" ht="12.75" customHeight="1">
      <c r="B932" s="43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2:27" ht="12.75" customHeight="1">
      <c r="B933" s="43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2:27" ht="12.75" customHeight="1">
      <c r="B934" s="43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2:27" ht="12.75" customHeight="1">
      <c r="B935" s="43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2:27" ht="12.75" customHeight="1">
      <c r="B936" s="43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2:27" ht="12.75" customHeight="1">
      <c r="B937" s="43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2:27" ht="12.75" customHeight="1">
      <c r="B938" s="43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2:27" ht="12.75" customHeight="1">
      <c r="B939" s="43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2:27" ht="12.75" customHeight="1">
      <c r="B940" s="43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2:27" ht="12.75" customHeight="1">
      <c r="B941" s="43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2:27" ht="12.75" customHeight="1">
      <c r="B942" s="43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2:27" ht="12.75" customHeight="1">
      <c r="B943" s="43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2:27" ht="12.75" customHeight="1">
      <c r="B944" s="43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2:27" ht="12.75" customHeight="1">
      <c r="B945" s="43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2:27" ht="12.75" customHeight="1">
      <c r="B946" s="43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2:27" ht="12.75" customHeight="1">
      <c r="B947" s="43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2:27" ht="12.75" customHeight="1">
      <c r="B948" s="43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2:27" ht="12.75" customHeight="1">
      <c r="B949" s="43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2:27" ht="12.75" customHeight="1">
      <c r="B950" s="43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2:27" ht="12.75" customHeight="1">
      <c r="B951" s="43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2:27" ht="12.75" customHeight="1">
      <c r="B952" s="43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2:27" ht="12.75" customHeight="1">
      <c r="B953" s="43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2:27" ht="12.75" customHeight="1">
      <c r="B954" s="43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2:27" ht="12.75" customHeight="1">
      <c r="B955" s="43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2:27" ht="12.75" customHeight="1">
      <c r="B956" s="43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2:27" ht="12.75" customHeight="1">
      <c r="B957" s="43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2:27" ht="12.75" customHeight="1">
      <c r="B958" s="43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2:27" ht="12.75" customHeight="1">
      <c r="B959" s="43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2:27" ht="12.75" customHeight="1">
      <c r="B960" s="43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2:27" ht="12.75" customHeight="1">
      <c r="B961" s="43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2:27" ht="12.75" customHeight="1">
      <c r="B962" s="43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2:27" ht="12.75" customHeight="1">
      <c r="B963" s="43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2:27" ht="12.75" customHeight="1">
      <c r="B964" s="43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2:27" ht="12.75" customHeight="1">
      <c r="B965" s="43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2:27" ht="12.75" customHeight="1">
      <c r="B966" s="43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2:27" ht="12.75" customHeight="1">
      <c r="B967" s="43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2:27" ht="12.75" customHeight="1">
      <c r="B968" s="43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2:27" ht="12.75" customHeight="1">
      <c r="B969" s="43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2:27" ht="12.75" customHeight="1">
      <c r="B970" s="43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2:27" ht="12.75" customHeight="1">
      <c r="B971" s="43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2:27" ht="12.75" customHeight="1">
      <c r="B972" s="43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2:27" ht="12.75" customHeight="1">
      <c r="B973" s="43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2:27" ht="12.75" customHeight="1">
      <c r="B974" s="43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2:27" ht="12.75" customHeight="1">
      <c r="B975" s="43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2:27" ht="12.75" customHeight="1">
      <c r="B976" s="43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2:27" ht="12.75" customHeight="1">
      <c r="B977" s="43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2:27" ht="12.75" customHeight="1">
      <c r="B978" s="43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2:27" ht="12.75" customHeight="1">
      <c r="B979" s="43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2:27" ht="12.75" customHeight="1">
      <c r="B980" s="43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2:27" ht="12.75" customHeight="1">
      <c r="B981" s="43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2:27" ht="12.75" customHeight="1">
      <c r="B982" s="43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2:27" ht="12.75" customHeight="1">
      <c r="B983" s="43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2:27" ht="12.75" customHeight="1">
      <c r="B984" s="43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2:27" ht="12.75" customHeight="1">
      <c r="B985" s="43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2:27" ht="12.75" customHeight="1">
      <c r="B986" s="43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2:27" ht="12.75" customHeight="1">
      <c r="B987" s="43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2:27" ht="12.75" customHeight="1">
      <c r="B988" s="43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2:27" ht="12.75" customHeight="1">
      <c r="B989" s="43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2:27" ht="12.75" customHeight="1">
      <c r="B990" s="43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2:27" ht="12.75" customHeight="1">
      <c r="B991" s="43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2:27" ht="12.75" customHeight="1">
      <c r="B992" s="43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2:27" ht="12.75" customHeight="1">
      <c r="B993" s="43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2:27" ht="12.75" customHeight="1">
      <c r="B994" s="43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2:27" ht="12.75" customHeight="1">
      <c r="B995" s="43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2:27" ht="12.75" customHeight="1">
      <c r="B996" s="43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2:27" ht="12.75" customHeight="1">
      <c r="B997" s="43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2:27" ht="12.75" customHeight="1">
      <c r="B998" s="43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2:27" ht="12.75" customHeight="1">
      <c r="B999" s="43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</sheetData>
  <sheetProtection algorithmName="SHA-512" hashValue="hX8QS9GB3/S0JdFA3dXZMkuLRuffw1mrA3k/Ml44jKY7yBjWNR/6VFl7m2a/yX/bQUbW7imTeOQigNi6gJgMFA==" saltValue="PQh3AmVitbjgWkh7MHjkNQ==" spinCount="100000" sheet="1"/>
  <mergeCells count="8">
    <mergeCell ref="P20:P22"/>
    <mergeCell ref="E32:J32"/>
    <mergeCell ref="B2:N2"/>
    <mergeCell ref="C4:N4"/>
    <mergeCell ref="P4:P7"/>
    <mergeCell ref="P8:P9"/>
    <mergeCell ref="P11:P15"/>
    <mergeCell ref="P16:P17"/>
  </mergeCells>
  <hyperlinks>
    <hyperlink ref="B30" r:id="rId1" xr:uid="{00000000-0004-0000-0500-000000000000}"/>
  </hyperlinks>
  <pageMargins left="0.70833333333333337" right="0.70833333333333337" top="0.78749999999999998" bottom="0.78749999999999998" header="0.31527777777777777" footer="0.51180555555555551"/>
  <pageSetup paperSize="9" firstPageNumber="0" orientation="landscape" horizontalDpi="300" verticalDpi="300" r:id="rId2"/>
  <headerFooter alignWithMargins="0">
    <oddHeader>&amp;C&amp;A</oddHead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EB3BC-1CBA-47BD-AC62-6186E8EE4980}">
  <sheetPr>
    <tabColor theme="9"/>
  </sheetPr>
  <dimension ref="A1:AA999"/>
  <sheetViews>
    <sheetView showGridLines="0" zoomScaleNormal="100" workbookViewId="0">
      <selection activeCell="U22" sqref="U22"/>
    </sheetView>
  </sheetViews>
  <sheetFormatPr baseColWidth="10" defaultColWidth="17.28515625" defaultRowHeight="12.75"/>
  <cols>
    <col min="2" max="2" width="28.7109375" customWidth="1"/>
    <col min="3" max="14" width="7.7109375" customWidth="1"/>
    <col min="15" max="15" width="2.7109375" customWidth="1"/>
    <col min="16" max="16" width="25.7109375" customWidth="1"/>
    <col min="17" max="26" width="9.140625" customWidth="1"/>
    <col min="27" max="27" width="10" customWidth="1"/>
  </cols>
  <sheetData>
    <row r="1" spans="1:27" ht="4.5" customHeight="1">
      <c r="A1" s="93"/>
      <c r="B1" s="94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1"/>
      <c r="Z1" s="1"/>
      <c r="AA1" s="1"/>
    </row>
    <row r="2" spans="1:27" ht="12.75" customHeight="1">
      <c r="A2" s="93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87"/>
      <c r="P2" s="87"/>
      <c r="Q2" s="87"/>
      <c r="R2" s="87"/>
      <c r="S2" s="87"/>
      <c r="T2" s="87"/>
      <c r="U2" s="87"/>
      <c r="V2" s="87"/>
      <c r="W2" s="87"/>
      <c r="X2" s="87"/>
      <c r="Y2" s="1"/>
      <c r="Z2" s="1"/>
      <c r="AA2" s="1"/>
    </row>
    <row r="3" spans="1:27" ht="9.75" customHeight="1" thickBot="1">
      <c r="A3" s="93"/>
      <c r="B3" s="94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8"/>
      <c r="P3" s="88"/>
      <c r="Q3" s="88"/>
      <c r="R3" s="88"/>
      <c r="S3" s="88"/>
      <c r="T3" s="88"/>
      <c r="U3" s="88"/>
      <c r="V3" s="88"/>
      <c r="W3" s="88"/>
      <c r="X3" s="88"/>
      <c r="Y3" s="47"/>
      <c r="Z3" s="47"/>
      <c r="AA3" s="47"/>
    </row>
    <row r="4" spans="1:27" ht="15" customHeight="1" thickBot="1">
      <c r="A4" s="93"/>
      <c r="B4" s="46" t="s">
        <v>81</v>
      </c>
      <c r="C4" s="153">
        <f>'Umsatz u. Rentabilitätsplan II'!C4+2</f>
        <v>2027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89"/>
      <c r="P4" s="159"/>
      <c r="Q4" s="89"/>
      <c r="R4" s="89"/>
      <c r="S4" s="89"/>
      <c r="T4" s="89"/>
      <c r="U4" s="89"/>
      <c r="V4" s="89"/>
      <c r="W4" s="89"/>
      <c r="X4" s="89"/>
      <c r="Y4" s="53"/>
      <c r="Z4" s="53"/>
      <c r="AA4" s="53"/>
    </row>
    <row r="5" spans="1:27" ht="15" customHeight="1" thickBot="1">
      <c r="A5" s="93"/>
      <c r="B5" s="48" t="str">
        <f>'Umsatz u. Rentabilitätsplan I'!B5</f>
        <v>Netto</v>
      </c>
      <c r="C5" s="49" t="s">
        <v>83</v>
      </c>
      <c r="D5" s="50" t="s">
        <v>84</v>
      </c>
      <c r="E5" s="51" t="s">
        <v>85</v>
      </c>
      <c r="F5" s="50" t="s">
        <v>86</v>
      </c>
      <c r="G5" s="51" t="s">
        <v>87</v>
      </c>
      <c r="H5" s="50" t="s">
        <v>88</v>
      </c>
      <c r="I5" s="51" t="s">
        <v>89</v>
      </c>
      <c r="J5" s="50" t="s">
        <v>90</v>
      </c>
      <c r="K5" s="50" t="s">
        <v>91</v>
      </c>
      <c r="L5" s="51" t="s">
        <v>92</v>
      </c>
      <c r="M5" s="50" t="s">
        <v>93</v>
      </c>
      <c r="N5" s="52" t="s">
        <v>94</v>
      </c>
      <c r="O5" s="88"/>
      <c r="P5" s="159"/>
      <c r="Q5" s="88"/>
      <c r="R5" s="88"/>
      <c r="S5" s="88"/>
      <c r="T5" s="88"/>
      <c r="U5" s="88"/>
      <c r="V5" s="88"/>
      <c r="W5" s="88"/>
      <c r="X5" s="88"/>
      <c r="Y5" s="47"/>
      <c r="Z5" s="47"/>
      <c r="AA5" s="47"/>
    </row>
    <row r="6" spans="1:27" ht="19.5" customHeight="1" thickBot="1">
      <c r="A6" s="93"/>
      <c r="B6" s="54" t="s">
        <v>95</v>
      </c>
      <c r="C6" s="55">
        <f t="shared" ref="C6:N6" si="0">SUM(C7:C9)</f>
        <v>0</v>
      </c>
      <c r="D6" s="56">
        <f t="shared" si="0"/>
        <v>0</v>
      </c>
      <c r="E6" s="56">
        <f t="shared" si="0"/>
        <v>0</v>
      </c>
      <c r="F6" s="56">
        <f t="shared" si="0"/>
        <v>0</v>
      </c>
      <c r="G6" s="56">
        <f t="shared" si="0"/>
        <v>0</v>
      </c>
      <c r="H6" s="56">
        <f t="shared" si="0"/>
        <v>0</v>
      </c>
      <c r="I6" s="56">
        <f t="shared" si="0"/>
        <v>0</v>
      </c>
      <c r="J6" s="56">
        <f t="shared" si="0"/>
        <v>0</v>
      </c>
      <c r="K6" s="56">
        <f t="shared" si="0"/>
        <v>0</v>
      </c>
      <c r="L6" s="56">
        <f t="shared" si="0"/>
        <v>0</v>
      </c>
      <c r="M6" s="56">
        <f t="shared" si="0"/>
        <v>0</v>
      </c>
      <c r="N6" s="57">
        <f t="shared" si="0"/>
        <v>0</v>
      </c>
      <c r="O6" s="88"/>
      <c r="P6" s="159"/>
      <c r="Q6" s="88"/>
      <c r="R6" s="88"/>
      <c r="S6" s="88"/>
      <c r="T6" s="88"/>
      <c r="U6" s="88"/>
      <c r="V6" s="88"/>
      <c r="W6" s="88"/>
      <c r="X6" s="88"/>
      <c r="Y6" s="47"/>
      <c r="Z6" s="47"/>
      <c r="AA6" s="47"/>
    </row>
    <row r="7" spans="1:27" ht="16.5" customHeight="1">
      <c r="A7" s="93"/>
      <c r="B7" s="58" t="str">
        <f>'Umsatz u. Rentabilitätsplan I'!B7</f>
        <v>Umsatzerlöse</v>
      </c>
      <c r="C7" s="59">
        <v>0</v>
      </c>
      <c r="D7" s="60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1">
        <v>0</v>
      </c>
      <c r="O7" s="88"/>
      <c r="P7" s="159"/>
      <c r="Q7" s="88"/>
      <c r="R7" s="88"/>
      <c r="S7" s="88"/>
      <c r="T7" s="88"/>
      <c r="U7" s="88"/>
      <c r="V7" s="88"/>
      <c r="W7" s="88"/>
      <c r="X7" s="88"/>
      <c r="Y7" s="47"/>
      <c r="Z7" s="47"/>
      <c r="AA7" s="47"/>
    </row>
    <row r="8" spans="1:27" ht="16.5" customHeight="1">
      <c r="A8" s="93"/>
      <c r="B8" s="58" t="str">
        <f>'Umsatz u. Rentabilitätsplan I'!B8</f>
        <v xml:space="preserve">  </v>
      </c>
      <c r="C8" s="62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4">
        <v>0</v>
      </c>
      <c r="O8" s="88"/>
      <c r="P8" s="159"/>
      <c r="Q8" s="88"/>
      <c r="R8" s="88"/>
      <c r="S8" s="88"/>
      <c r="T8" s="88"/>
      <c r="U8" s="88"/>
      <c r="V8" s="88"/>
      <c r="W8" s="88"/>
      <c r="X8" s="88"/>
      <c r="Y8" s="47"/>
      <c r="Z8" s="47"/>
      <c r="AA8" s="47"/>
    </row>
    <row r="9" spans="1:27" ht="16.5" customHeight="1" thickBot="1">
      <c r="A9" s="93"/>
      <c r="B9" s="65" t="str">
        <f>'Umsatz u. Rentabilitätsplan I'!B9</f>
        <v xml:space="preserve">  </v>
      </c>
      <c r="C9" s="62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4">
        <v>0</v>
      </c>
      <c r="O9" s="101"/>
      <c r="P9" s="159"/>
      <c r="Q9" s="101"/>
      <c r="R9" s="101"/>
      <c r="S9" s="101"/>
      <c r="T9" s="101"/>
      <c r="U9" s="101"/>
      <c r="V9" s="101"/>
      <c r="W9" s="101"/>
      <c r="X9" s="101"/>
      <c r="Y9" s="83"/>
      <c r="Z9" s="83"/>
      <c r="AA9" s="83"/>
    </row>
    <row r="10" spans="1:27" ht="15" customHeight="1">
      <c r="A10" s="93"/>
      <c r="B10" s="54" t="s">
        <v>96</v>
      </c>
      <c r="C10" s="66">
        <f t="shared" ref="C10:N10" si="1">C6</f>
        <v>0</v>
      </c>
      <c r="D10" s="66">
        <f t="shared" si="1"/>
        <v>0</v>
      </c>
      <c r="E10" s="66">
        <f t="shared" si="1"/>
        <v>0</v>
      </c>
      <c r="F10" s="66">
        <f t="shared" si="1"/>
        <v>0</v>
      </c>
      <c r="G10" s="66">
        <f t="shared" si="1"/>
        <v>0</v>
      </c>
      <c r="H10" s="66">
        <f t="shared" si="1"/>
        <v>0</v>
      </c>
      <c r="I10" s="66">
        <f t="shared" si="1"/>
        <v>0</v>
      </c>
      <c r="J10" s="66">
        <f t="shared" si="1"/>
        <v>0</v>
      </c>
      <c r="K10" s="66">
        <f t="shared" si="1"/>
        <v>0</v>
      </c>
      <c r="L10" s="66">
        <f t="shared" si="1"/>
        <v>0</v>
      </c>
      <c r="M10" s="66">
        <f t="shared" si="1"/>
        <v>0</v>
      </c>
      <c r="N10" s="67">
        <f t="shared" si="1"/>
        <v>0</v>
      </c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47"/>
      <c r="Z10" s="47"/>
      <c r="AA10" s="47"/>
    </row>
    <row r="11" spans="1:27" ht="18" customHeight="1">
      <c r="A11" s="93"/>
      <c r="B11" s="65" t="s">
        <v>97</v>
      </c>
      <c r="C11" s="62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4">
        <v>0</v>
      </c>
      <c r="O11" s="88"/>
      <c r="P11" s="160"/>
      <c r="Q11" s="88"/>
      <c r="R11" s="88"/>
      <c r="S11" s="88"/>
      <c r="T11" s="88"/>
      <c r="U11" s="88"/>
      <c r="V11" s="88"/>
      <c r="W11" s="88"/>
      <c r="X11" s="88"/>
      <c r="Y11" s="47"/>
      <c r="Z11" s="47"/>
      <c r="AA11" s="47"/>
    </row>
    <row r="12" spans="1:27" ht="15" customHeight="1">
      <c r="A12" s="93"/>
      <c r="B12" s="68" t="s">
        <v>98</v>
      </c>
      <c r="C12" s="66">
        <f t="shared" ref="C12:N12" si="2">C10-C11</f>
        <v>0</v>
      </c>
      <c r="D12" s="66">
        <f t="shared" si="2"/>
        <v>0</v>
      </c>
      <c r="E12" s="66">
        <f t="shared" si="2"/>
        <v>0</v>
      </c>
      <c r="F12" s="66">
        <f t="shared" si="2"/>
        <v>0</v>
      </c>
      <c r="G12" s="66">
        <f t="shared" si="2"/>
        <v>0</v>
      </c>
      <c r="H12" s="66">
        <f t="shared" si="2"/>
        <v>0</v>
      </c>
      <c r="I12" s="66">
        <f t="shared" si="2"/>
        <v>0</v>
      </c>
      <c r="J12" s="66">
        <f t="shared" si="2"/>
        <v>0</v>
      </c>
      <c r="K12" s="66">
        <f t="shared" si="2"/>
        <v>0</v>
      </c>
      <c r="L12" s="66">
        <f t="shared" si="2"/>
        <v>0</v>
      </c>
      <c r="M12" s="66">
        <f t="shared" si="2"/>
        <v>0</v>
      </c>
      <c r="N12" s="67">
        <f t="shared" si="2"/>
        <v>0</v>
      </c>
      <c r="O12" s="88"/>
      <c r="P12" s="160"/>
      <c r="Q12" s="88"/>
      <c r="R12" s="88"/>
      <c r="S12" s="88"/>
      <c r="T12" s="88"/>
      <c r="U12" s="88"/>
      <c r="V12" s="88"/>
      <c r="W12" s="88"/>
      <c r="X12" s="88"/>
      <c r="Y12" s="47"/>
      <c r="Z12" s="47"/>
      <c r="AA12" s="47"/>
    </row>
    <row r="13" spans="1:27" ht="16.5" customHeight="1">
      <c r="A13" s="93"/>
      <c r="B13" s="65" t="s">
        <v>99</v>
      </c>
      <c r="C13" s="62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4">
        <v>0</v>
      </c>
      <c r="O13" s="90"/>
      <c r="P13" s="160"/>
      <c r="Q13" s="90"/>
      <c r="R13" s="90"/>
      <c r="S13" s="90"/>
      <c r="T13" s="90"/>
      <c r="U13" s="90"/>
      <c r="V13" s="90"/>
      <c r="W13" s="90"/>
      <c r="X13" s="90"/>
      <c r="Y13" s="69"/>
      <c r="Z13" s="69"/>
      <c r="AA13" s="69"/>
    </row>
    <row r="14" spans="1:27" ht="16.5" customHeight="1">
      <c r="A14" s="93"/>
      <c r="B14" s="65" t="s">
        <v>100</v>
      </c>
      <c r="C14" s="62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4">
        <v>0</v>
      </c>
      <c r="O14" s="91"/>
      <c r="P14" s="160"/>
      <c r="Q14" s="91"/>
      <c r="R14" s="91"/>
      <c r="S14" s="91"/>
      <c r="T14" s="91"/>
      <c r="U14" s="91"/>
      <c r="V14" s="91"/>
      <c r="W14" s="91"/>
      <c r="X14" s="91"/>
      <c r="Y14" s="73"/>
      <c r="Z14" s="73"/>
      <c r="AA14" s="73"/>
    </row>
    <row r="15" spans="1:27" ht="16.5" customHeight="1">
      <c r="A15" s="93"/>
      <c r="B15" s="65" t="s">
        <v>101</v>
      </c>
      <c r="C15" s="70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2">
        <v>0</v>
      </c>
      <c r="O15" s="88"/>
      <c r="P15" s="160"/>
      <c r="Q15" s="88"/>
      <c r="R15" s="88"/>
      <c r="S15" s="88"/>
      <c r="T15" s="88"/>
      <c r="U15" s="88"/>
      <c r="V15" s="88"/>
      <c r="W15" s="88"/>
      <c r="X15" s="88"/>
      <c r="Y15" s="47"/>
      <c r="Z15" s="47"/>
      <c r="AA15" s="47"/>
    </row>
    <row r="16" spans="1:27" ht="16.5" customHeight="1">
      <c r="A16" s="93"/>
      <c r="B16" s="65" t="str">
        <f>Datenblatt!D24</f>
        <v xml:space="preserve">Cloudtools Adobe / Zoom / Calendly </v>
      </c>
      <c r="C16" s="62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4">
        <v>0</v>
      </c>
      <c r="O16" s="88"/>
      <c r="P16" s="161"/>
      <c r="Q16" s="88"/>
      <c r="R16" s="88"/>
      <c r="S16" s="88"/>
      <c r="T16" s="88"/>
      <c r="U16" s="88"/>
      <c r="V16" s="88"/>
      <c r="W16" s="88"/>
      <c r="X16" s="88"/>
      <c r="Y16" s="47"/>
      <c r="Z16" s="47"/>
      <c r="AA16" s="47"/>
    </row>
    <row r="17" spans="1:27" ht="16.5" customHeight="1">
      <c r="A17" s="93"/>
      <c r="B17" s="65" t="str">
        <f>Datenblatt!D26</f>
        <v>Miete Büro anteilig Privat</v>
      </c>
      <c r="C17" s="62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4">
        <v>0</v>
      </c>
      <c r="O17" s="88"/>
      <c r="P17" s="161"/>
      <c r="Q17" s="88"/>
      <c r="R17" s="88"/>
      <c r="S17" s="88"/>
      <c r="T17" s="88"/>
      <c r="U17" s="88"/>
      <c r="V17" s="88"/>
      <c r="W17" s="88"/>
      <c r="X17" s="88"/>
      <c r="Y17" s="47"/>
      <c r="Z17" s="47"/>
      <c r="AA17" s="47"/>
    </row>
    <row r="18" spans="1:27" ht="16.5" customHeight="1">
      <c r="A18" s="93"/>
      <c r="B18" s="65" t="str">
        <f>Datenblatt!D28</f>
        <v>Webhosting / Domain</v>
      </c>
      <c r="C18" s="62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4">
        <v>0</v>
      </c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47"/>
      <c r="Z18" s="47"/>
      <c r="AA18" s="47"/>
    </row>
    <row r="19" spans="1:27" ht="16.5" customHeight="1">
      <c r="A19" s="93"/>
      <c r="B19" s="65" t="str">
        <f>Datenblatt!D30</f>
        <v>Betriebshaftpflicht</v>
      </c>
      <c r="C19" s="62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4">
        <v>0</v>
      </c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47"/>
      <c r="Z19" s="47"/>
      <c r="AA19" s="47"/>
    </row>
    <row r="20" spans="1:27" ht="16.5" customHeight="1">
      <c r="A20" s="93"/>
      <c r="B20" s="65" t="str">
        <f>Datenblatt!D32</f>
        <v>Bürobedarf u. Porto</v>
      </c>
      <c r="C20" s="62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4">
        <v>0</v>
      </c>
      <c r="O20" s="88"/>
      <c r="P20" s="157"/>
      <c r="Q20" s="102"/>
      <c r="R20" s="88"/>
      <c r="S20" s="88"/>
      <c r="T20" s="88"/>
      <c r="U20" s="88"/>
      <c r="V20" s="88"/>
      <c r="W20" s="88"/>
      <c r="X20" s="88"/>
      <c r="Y20" s="47"/>
      <c r="Z20" s="47"/>
      <c r="AA20" s="47"/>
    </row>
    <row r="21" spans="1:27" ht="16.5" customHeight="1">
      <c r="A21" s="93"/>
      <c r="B21" s="65" t="str">
        <f>Datenblatt!D34</f>
        <v>Xing / Linkedin</v>
      </c>
      <c r="C21" s="62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4">
        <v>0</v>
      </c>
      <c r="O21" s="88"/>
      <c r="P21" s="157"/>
      <c r="Q21" s="88"/>
      <c r="R21" s="88"/>
      <c r="S21" s="88"/>
      <c r="T21" s="88"/>
      <c r="U21" s="88"/>
      <c r="V21" s="88"/>
      <c r="W21" s="88"/>
      <c r="X21" s="88"/>
      <c r="Y21" s="47"/>
      <c r="Z21" s="47"/>
      <c r="AA21" s="47"/>
    </row>
    <row r="22" spans="1:27" ht="16.5" customHeight="1">
      <c r="A22" s="93"/>
      <c r="B22" s="65" t="str">
        <f>Datenblatt!D36</f>
        <v>Fachliteratur / Fortbildung</v>
      </c>
      <c r="C22" s="62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4">
        <v>0</v>
      </c>
      <c r="O22" s="88"/>
      <c r="P22" s="157"/>
      <c r="Q22" s="88"/>
      <c r="R22" s="88"/>
      <c r="S22" s="88"/>
      <c r="T22" s="88"/>
      <c r="U22" s="88"/>
      <c r="V22" s="88"/>
      <c r="W22" s="88"/>
      <c r="X22" s="88"/>
      <c r="Y22" s="47"/>
      <c r="Z22" s="47"/>
      <c r="AA22" s="47"/>
    </row>
    <row r="23" spans="1:27" ht="16.5" customHeight="1">
      <c r="A23" s="93"/>
      <c r="B23" s="65" t="str">
        <f>Datenblatt!D38</f>
        <v>Telefon / Handy / Internet</v>
      </c>
      <c r="C23" s="62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4">
        <v>0</v>
      </c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47"/>
      <c r="Z23" s="47"/>
      <c r="AA23" s="47"/>
    </row>
    <row r="24" spans="1:27" ht="16.5" customHeight="1">
      <c r="A24" s="93"/>
      <c r="B24" s="65" t="str">
        <f>Datenblatt!D40</f>
        <v>Reisekosten</v>
      </c>
      <c r="C24" s="62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4">
        <v>0</v>
      </c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47"/>
      <c r="Z24" s="47"/>
      <c r="AA24" s="47"/>
    </row>
    <row r="25" spans="1:27" ht="16.5" customHeight="1">
      <c r="A25" s="93"/>
      <c r="B25" s="65" t="str">
        <f>Datenblatt!D42</f>
        <v>Steuerberater / Buchhaltungssoftware</v>
      </c>
      <c r="C25" s="62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4">
        <v>0</v>
      </c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47"/>
      <c r="Z25" s="47"/>
      <c r="AA25" s="47"/>
    </row>
    <row r="26" spans="1:27" ht="16.5" customHeight="1">
      <c r="A26" s="93"/>
      <c r="B26" s="65" t="str">
        <f>Datenblatt!D44</f>
        <v>sonst. Kosten (Kto.f.)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74">
        <v>0</v>
      </c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47"/>
      <c r="Z26" s="47"/>
      <c r="AA26" s="47"/>
    </row>
    <row r="27" spans="1:27" ht="18" customHeight="1">
      <c r="A27" s="93"/>
      <c r="B27" s="68" t="s">
        <v>102</v>
      </c>
      <c r="C27" s="66">
        <f t="shared" ref="C27:N27" si="3">SUM(C13:C26)*-1</f>
        <v>0</v>
      </c>
      <c r="D27" s="66">
        <f t="shared" si="3"/>
        <v>0</v>
      </c>
      <c r="E27" s="66">
        <f t="shared" si="3"/>
        <v>0</v>
      </c>
      <c r="F27" s="66">
        <f t="shared" si="3"/>
        <v>0</v>
      </c>
      <c r="G27" s="66">
        <f t="shared" si="3"/>
        <v>0</v>
      </c>
      <c r="H27" s="66">
        <f t="shared" si="3"/>
        <v>0</v>
      </c>
      <c r="I27" s="66">
        <f t="shared" si="3"/>
        <v>0</v>
      </c>
      <c r="J27" s="66">
        <f t="shared" si="3"/>
        <v>0</v>
      </c>
      <c r="K27" s="66">
        <f t="shared" si="3"/>
        <v>0</v>
      </c>
      <c r="L27" s="66">
        <f t="shared" si="3"/>
        <v>0</v>
      </c>
      <c r="M27" s="66">
        <f t="shared" si="3"/>
        <v>0</v>
      </c>
      <c r="N27" s="67">
        <f t="shared" si="3"/>
        <v>0</v>
      </c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47"/>
      <c r="Z27" s="47"/>
      <c r="AA27" s="47"/>
    </row>
    <row r="28" spans="1:27" ht="15" customHeight="1">
      <c r="A28" s="93"/>
      <c r="B28" s="75"/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47"/>
      <c r="Z28" s="47"/>
      <c r="AA28" s="47"/>
    </row>
    <row r="29" spans="1:27" ht="19.5" customHeight="1" thickBot="1">
      <c r="A29" s="93"/>
      <c r="B29" s="79" t="s">
        <v>103</v>
      </c>
      <c r="C29" s="80">
        <f t="shared" ref="C29:N29" si="4">C12+C27</f>
        <v>0</v>
      </c>
      <c r="D29" s="80">
        <f t="shared" si="4"/>
        <v>0</v>
      </c>
      <c r="E29" s="80">
        <f t="shared" si="4"/>
        <v>0</v>
      </c>
      <c r="F29" s="80">
        <f t="shared" si="4"/>
        <v>0</v>
      </c>
      <c r="G29" s="80">
        <f t="shared" si="4"/>
        <v>0</v>
      </c>
      <c r="H29" s="80">
        <f t="shared" si="4"/>
        <v>0</v>
      </c>
      <c r="I29" s="80">
        <f t="shared" si="4"/>
        <v>0</v>
      </c>
      <c r="J29" s="80">
        <f t="shared" si="4"/>
        <v>0</v>
      </c>
      <c r="K29" s="80">
        <f t="shared" si="4"/>
        <v>0</v>
      </c>
      <c r="L29" s="80">
        <f t="shared" si="4"/>
        <v>0</v>
      </c>
      <c r="M29" s="80">
        <f t="shared" si="4"/>
        <v>0</v>
      </c>
      <c r="N29" s="81">
        <f t="shared" si="4"/>
        <v>0</v>
      </c>
      <c r="O29" s="92"/>
      <c r="P29" s="92"/>
      <c r="Q29" s="87"/>
      <c r="R29" s="87"/>
      <c r="S29" s="87"/>
      <c r="T29" s="87"/>
      <c r="U29" s="87"/>
      <c r="V29" s="87"/>
      <c r="W29" s="87"/>
      <c r="X29" s="87"/>
      <c r="Y29" s="1"/>
      <c r="Z29" s="1"/>
      <c r="AA29" s="1"/>
    </row>
    <row r="30" spans="1:27" ht="15.75" customHeight="1">
      <c r="A30" s="93"/>
      <c r="B30" s="38" t="s">
        <v>53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92"/>
      <c r="P30" s="92"/>
      <c r="Q30" s="87"/>
      <c r="R30" s="87"/>
      <c r="S30" s="87"/>
      <c r="T30" s="87"/>
      <c r="U30" s="87"/>
      <c r="V30" s="87"/>
      <c r="W30" s="87"/>
      <c r="X30" s="87"/>
      <c r="Y30" s="1"/>
      <c r="Z30" s="1"/>
      <c r="AA30" s="1"/>
    </row>
    <row r="31" spans="1:27" ht="5.25" customHeight="1">
      <c r="A31" s="93"/>
      <c r="B31" s="43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7"/>
      <c r="P31" s="87"/>
      <c r="Q31" s="87"/>
      <c r="R31" s="87"/>
      <c r="S31" s="87"/>
      <c r="T31" s="87"/>
      <c r="U31" s="87"/>
      <c r="V31" s="87"/>
      <c r="W31" s="87"/>
      <c r="X31" s="93"/>
    </row>
    <row r="32" spans="1:27" ht="12.75" customHeight="1">
      <c r="A32" s="93"/>
      <c r="B32" s="40" t="str">
        <f>Datenblatt!D6</f>
        <v>Peter Mustermann</v>
      </c>
      <c r="C32" s="41"/>
      <c r="D32" s="41"/>
      <c r="E32" s="154" t="str">
        <f>Datenblatt!D8</f>
        <v>Musterstr. 1</v>
      </c>
      <c r="F32" s="154"/>
      <c r="G32" s="154"/>
      <c r="H32" s="154"/>
      <c r="I32" s="154"/>
      <c r="J32" s="154"/>
      <c r="K32" s="41"/>
      <c r="L32" s="41"/>
      <c r="M32" s="41"/>
      <c r="N32" s="42" t="str">
        <f>Datenblatt!D10</f>
        <v>1000 Berlin</v>
      </c>
      <c r="O32" s="92"/>
      <c r="P32" s="92"/>
      <c r="Q32" s="87"/>
      <c r="R32" s="87"/>
      <c r="S32" s="87"/>
      <c r="T32" s="87"/>
      <c r="U32" s="87"/>
      <c r="V32" s="87"/>
      <c r="W32" s="87"/>
      <c r="X32" s="87"/>
      <c r="Y32" s="1"/>
      <c r="Z32" s="1"/>
      <c r="AA32" s="1"/>
    </row>
    <row r="33" spans="1:27" ht="12.75" customHeight="1">
      <c r="A33" s="93"/>
      <c r="B33" s="94"/>
      <c r="C33" s="87"/>
      <c r="D33" s="87"/>
      <c r="E33" s="87"/>
      <c r="F33" s="87"/>
      <c r="G33" s="87"/>
      <c r="H33" s="92"/>
      <c r="I33" s="92"/>
      <c r="J33" s="92"/>
      <c r="K33" s="92"/>
      <c r="L33" s="92"/>
      <c r="M33" s="92"/>
      <c r="N33" s="92"/>
      <c r="O33" s="92"/>
      <c r="P33" s="92"/>
      <c r="Q33" s="87"/>
      <c r="R33" s="87"/>
      <c r="S33" s="87"/>
      <c r="T33" s="87"/>
      <c r="U33" s="87"/>
      <c r="V33" s="87"/>
      <c r="W33" s="87"/>
      <c r="X33" s="87"/>
      <c r="Y33" s="1"/>
      <c r="Z33" s="1"/>
      <c r="AA33" s="1"/>
    </row>
    <row r="34" spans="1:27" ht="12.75" customHeight="1">
      <c r="A34" s="93"/>
      <c r="B34" s="94"/>
      <c r="C34" s="87"/>
      <c r="D34" s="87"/>
      <c r="E34" s="87"/>
      <c r="F34" s="87"/>
      <c r="G34" s="87"/>
      <c r="H34" s="92"/>
      <c r="I34" s="92"/>
      <c r="J34" s="92"/>
      <c r="K34" s="92"/>
      <c r="L34" s="92"/>
      <c r="M34" s="92"/>
      <c r="N34" s="92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1"/>
      <c r="Z34" s="1"/>
      <c r="AA34" s="1"/>
    </row>
    <row r="35" spans="1:27" ht="12.75" customHeight="1">
      <c r="A35" s="93"/>
      <c r="B35" s="94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1"/>
      <c r="Z35" s="1"/>
      <c r="AA35" s="1"/>
    </row>
    <row r="36" spans="1:27" ht="12.75" customHeight="1">
      <c r="A36" s="93"/>
      <c r="B36" s="94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1"/>
      <c r="Z36" s="1"/>
      <c r="AA36" s="1"/>
    </row>
    <row r="37" spans="1:27" ht="12.75" customHeight="1">
      <c r="A37" s="93"/>
      <c r="B37" s="94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1"/>
      <c r="Z37" s="1"/>
      <c r="AA37" s="1"/>
    </row>
    <row r="38" spans="1:27" ht="12.75" customHeight="1">
      <c r="A38" s="93"/>
      <c r="B38" s="94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1"/>
      <c r="Z38" s="1"/>
      <c r="AA38" s="1"/>
    </row>
    <row r="39" spans="1:27" ht="12.75" customHeight="1">
      <c r="A39" s="93"/>
      <c r="B39" s="94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1"/>
      <c r="Z39" s="1"/>
      <c r="AA39" s="1"/>
    </row>
    <row r="40" spans="1:27" ht="12.75" customHeight="1">
      <c r="A40" s="93"/>
      <c r="B40" s="94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1"/>
      <c r="Z40" s="1"/>
      <c r="AA40" s="1"/>
    </row>
    <row r="41" spans="1:27" ht="12.75" customHeight="1">
      <c r="A41" s="93"/>
      <c r="B41" s="94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1"/>
      <c r="Z41" s="1"/>
      <c r="AA41" s="1"/>
    </row>
    <row r="42" spans="1:27" ht="12.75" customHeight="1">
      <c r="A42" s="93"/>
      <c r="B42" s="94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1"/>
      <c r="Z42" s="1"/>
      <c r="AA42" s="1"/>
    </row>
    <row r="43" spans="1:27" ht="12.75" customHeight="1">
      <c r="A43" s="93"/>
      <c r="B43" s="94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1"/>
      <c r="Z43" s="1"/>
      <c r="AA43" s="1"/>
    </row>
    <row r="44" spans="1:27" ht="12.75" customHeight="1">
      <c r="A44" s="93"/>
      <c r="B44" s="94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1"/>
      <c r="Z44" s="1"/>
      <c r="AA44" s="1"/>
    </row>
    <row r="45" spans="1:27" ht="12.75" customHeight="1">
      <c r="A45" s="93"/>
      <c r="B45" s="94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1"/>
      <c r="Z45" s="1"/>
      <c r="AA45" s="1"/>
    </row>
    <row r="46" spans="1:27" ht="12.75" customHeight="1">
      <c r="B46" s="4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B47" s="4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B48" s="4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ht="12.75" customHeight="1">
      <c r="B49" s="4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ht="12.75" customHeight="1">
      <c r="B50" s="4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ht="12.75" customHeight="1">
      <c r="B51" s="4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ht="12.75" customHeight="1">
      <c r="B52" s="4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ht="12.75" customHeight="1">
      <c r="B53" s="4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ht="12.75" customHeight="1">
      <c r="B54" s="4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ht="12.75" customHeight="1">
      <c r="B55" s="4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ht="12.75" customHeight="1">
      <c r="B56" s="4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ht="12.75" customHeight="1">
      <c r="B57" s="4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ht="12.75" customHeight="1">
      <c r="B58" s="4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ht="12.75" customHeight="1">
      <c r="B59" s="4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ht="12.75" customHeight="1">
      <c r="B60" s="4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ht="12.75" customHeight="1">
      <c r="B61" s="4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ht="12.75" customHeight="1">
      <c r="B62" s="4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ht="12.75" customHeight="1">
      <c r="B63" s="4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 ht="12.75" customHeight="1">
      <c r="B64" s="4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2:27" ht="12.75" customHeight="1">
      <c r="B65" s="4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2:27" ht="12.75" customHeight="1">
      <c r="B66" s="4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2:27" ht="12.75" customHeight="1">
      <c r="B67" s="4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2:27" ht="12.75" customHeight="1">
      <c r="B68" s="4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2:27" ht="12.75" customHeight="1">
      <c r="B69" s="4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2:27" ht="12.75" customHeight="1">
      <c r="B70" s="4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2:27" ht="12.75" customHeight="1">
      <c r="B71" s="4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2:27" ht="12.75" customHeight="1">
      <c r="B72" s="4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2:27" ht="12.75" customHeight="1">
      <c r="B73" s="4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2:27" ht="12.75" customHeight="1">
      <c r="B74" s="4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2:27" ht="12.75" customHeight="1">
      <c r="B75" s="4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2:27" ht="12.75" customHeight="1">
      <c r="B76" s="4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2:27" ht="12.75" customHeight="1">
      <c r="B77" s="4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2:27" ht="12.75" customHeight="1">
      <c r="B78" s="4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2:27" ht="12.75" customHeight="1">
      <c r="B79" s="4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2:27" ht="12.75" customHeight="1">
      <c r="B80" s="4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2:27" ht="12.75" customHeight="1">
      <c r="B81" s="4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7" ht="12.75" customHeight="1">
      <c r="B82" s="4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2:27" ht="12.75" customHeight="1">
      <c r="B83" s="4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2:27" ht="12.75" customHeight="1">
      <c r="B84" s="4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2:27" ht="12.75" customHeight="1">
      <c r="B85" s="4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2:27" ht="12.75" customHeight="1">
      <c r="B86" s="43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2:27" ht="12.75" customHeight="1">
      <c r="B87" s="4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2:27" ht="12.75" customHeight="1">
      <c r="B88" s="4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2:27" ht="12.75" customHeight="1">
      <c r="B89" s="4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2:27" ht="12.75" customHeight="1">
      <c r="B90" s="4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27" ht="12.75" customHeight="1">
      <c r="B91" s="43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27" ht="12.75" customHeight="1">
      <c r="B92" s="4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27" ht="12.75" customHeight="1">
      <c r="B93" s="4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7" ht="12.75" customHeight="1">
      <c r="B94" s="4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7" ht="12.75" customHeight="1">
      <c r="B95" s="4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7" ht="12.75" customHeight="1">
      <c r="B96" s="4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7" ht="12.75" customHeight="1">
      <c r="B97" s="4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2:27" ht="12.75" customHeight="1">
      <c r="B98" s="4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ht="12.75" customHeight="1">
      <c r="B99" s="4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ht="12.75" customHeight="1">
      <c r="B100" s="4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ht="12.75" customHeight="1">
      <c r="B101" s="4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ht="12.75" customHeight="1">
      <c r="B102" s="4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ht="12.75" customHeight="1">
      <c r="B103" s="4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 ht="12.75" customHeight="1">
      <c r="B104" s="4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ht="12.75" customHeight="1">
      <c r="B105" s="4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ht="12.75" customHeight="1">
      <c r="B106" s="4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 ht="12.75" customHeight="1">
      <c r="B107" s="4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ht="12.75" customHeight="1">
      <c r="B108" s="4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ht="12.75" customHeight="1">
      <c r="B109" s="4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ht="12.75" customHeight="1">
      <c r="B110" s="4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ht="12.75" customHeight="1">
      <c r="B111" s="4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ht="12.75" customHeight="1">
      <c r="B112" s="4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2:27" ht="12.75" customHeight="1">
      <c r="B113" s="4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2:27" ht="12.75" customHeight="1">
      <c r="B114" s="4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2:27" ht="12.75" customHeight="1">
      <c r="B115" s="4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2:27" ht="12.75" customHeight="1">
      <c r="B116" s="4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2:27" ht="12.75" customHeight="1">
      <c r="B117" s="4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2:27" ht="12.75" customHeight="1">
      <c r="B118" s="4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2:27" ht="12.75" customHeight="1">
      <c r="B119" s="4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2:27" ht="12.75" customHeight="1">
      <c r="B120" s="4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2:27" ht="12.75" customHeight="1">
      <c r="B121" s="4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2:27" ht="12.75" customHeight="1">
      <c r="B122" s="4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2:27" ht="12.75" customHeight="1">
      <c r="B123" s="4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2:27" ht="12.75" customHeight="1">
      <c r="B124" s="4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2:27" ht="12.75" customHeight="1">
      <c r="B125" s="43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2:27" ht="12.75" customHeight="1">
      <c r="B126" s="4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2:27" ht="12.75" customHeight="1">
      <c r="B127" s="43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2:27" ht="12.75" customHeight="1">
      <c r="B128" s="4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27" ht="12.75" customHeight="1">
      <c r="B129" s="43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2:27" ht="12.75" customHeight="1">
      <c r="B130" s="4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2:27" ht="12.75" customHeight="1">
      <c r="B131" s="4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27" ht="12.75" customHeight="1">
      <c r="B132" s="4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2:27" ht="12.75" customHeight="1">
      <c r="B133" s="4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2:27" ht="12.75" customHeight="1">
      <c r="B134" s="4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2:27" ht="12.75" customHeight="1">
      <c r="B135" s="4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2:27" ht="12.75" customHeight="1">
      <c r="B136" s="43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2:27" ht="12.75" customHeight="1">
      <c r="B137" s="43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2:27" ht="12.75" customHeight="1">
      <c r="B138" s="4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2:27" ht="12.75" customHeight="1">
      <c r="B139" s="4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2:27" ht="12.75" customHeight="1">
      <c r="B140" s="4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2:27" ht="12.75" customHeight="1">
      <c r="B141" s="43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2:27" ht="12.75" customHeight="1">
      <c r="B142" s="43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2:27" ht="12.75" customHeight="1">
      <c r="B143" s="4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2:27" ht="12.75" customHeight="1">
      <c r="B144" s="4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2:27" ht="12.75" customHeight="1">
      <c r="B145" s="4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2:27" ht="12.75" customHeight="1">
      <c r="B146" s="4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2:27" ht="12.75" customHeight="1">
      <c r="B147" s="4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2:27" ht="12.75" customHeight="1">
      <c r="B148" s="4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2:27" ht="12.75" customHeight="1">
      <c r="B149" s="4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2:27" ht="12.75" customHeight="1">
      <c r="B150" s="4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2:27" ht="12.75" customHeight="1">
      <c r="B151" s="4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2:27" ht="12.75" customHeight="1">
      <c r="B152" s="43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2:27" ht="12.75" customHeight="1">
      <c r="B153" s="4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2:27" ht="12.75" customHeight="1">
      <c r="B154" s="4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2:27" ht="12.75" customHeight="1">
      <c r="B155" s="4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2:27" ht="12.75" customHeight="1">
      <c r="B156" s="4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2:27" ht="12.75" customHeight="1">
      <c r="B157" s="4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2:27" ht="12.75" customHeight="1">
      <c r="B158" s="4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2:27" ht="12.75" customHeight="1">
      <c r="B159" s="4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2:27" ht="12.75" customHeight="1">
      <c r="B160" s="4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2:27" ht="12.75" customHeight="1">
      <c r="B161" s="4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2:27" ht="12.75" customHeight="1">
      <c r="B162" s="4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2:27" ht="12.75" customHeight="1">
      <c r="B163" s="4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2:27" ht="12.75" customHeight="1">
      <c r="B164" s="43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2:27" ht="12.75" customHeight="1">
      <c r="B165" s="43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2:27" ht="12.75" customHeight="1">
      <c r="B166" s="43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2:27" ht="12.75" customHeight="1">
      <c r="B167" s="43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2:27" ht="12.75" customHeight="1">
      <c r="B168" s="43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2:27" ht="12.75" customHeight="1">
      <c r="B169" s="43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2:27" ht="12.75" customHeight="1">
      <c r="B170" s="43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2:27" ht="12.75" customHeight="1">
      <c r="B171" s="43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2:27" ht="12.75" customHeight="1">
      <c r="B172" s="43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2:27" ht="12.75" customHeight="1">
      <c r="B173" s="4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2:27" ht="12.75" customHeight="1">
      <c r="B174" s="43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2:27" ht="12.75" customHeight="1">
      <c r="B175" s="4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2:27" ht="12.75" customHeight="1">
      <c r="B176" s="43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2:27" ht="12.75" customHeight="1">
      <c r="B177" s="43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2:27" ht="12.75" customHeight="1">
      <c r="B178" s="43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2:27" ht="12.75" customHeight="1">
      <c r="B179" s="43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2:27" ht="12.75" customHeight="1">
      <c r="B180" s="43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2:27" ht="12.75" customHeight="1">
      <c r="B181" s="43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2:27" ht="12.75" customHeight="1">
      <c r="B182" s="43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2:27" ht="12.75" customHeight="1">
      <c r="B183" s="43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2:27" ht="12.75" customHeight="1">
      <c r="B184" s="43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2:27" ht="12.75" customHeight="1">
      <c r="B185" s="43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2:27" ht="12.75" customHeight="1">
      <c r="B186" s="43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2:27" ht="12.75" customHeight="1">
      <c r="B187" s="43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2:27" ht="12.75" customHeight="1">
      <c r="B188" s="43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2:27" ht="12.75" customHeight="1">
      <c r="B189" s="43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2:27" ht="12.75" customHeight="1">
      <c r="B190" s="43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2:27" ht="12.75" customHeight="1">
      <c r="B191" s="43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2:27" ht="12.75" customHeight="1">
      <c r="B192" s="43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2:27" ht="12.75" customHeight="1">
      <c r="B193" s="43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2:27" ht="12.75" customHeight="1">
      <c r="B194" s="43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2:27" ht="12.75" customHeight="1">
      <c r="B195" s="43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2:27" ht="12.75" customHeight="1">
      <c r="B196" s="43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2:27" ht="12.75" customHeight="1">
      <c r="B197" s="43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2:27" ht="12.75" customHeight="1">
      <c r="B198" s="4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2:27" ht="12.75" customHeight="1">
      <c r="B199" s="43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2:27" ht="12.75" customHeight="1">
      <c r="B200" s="43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2:27" ht="12.75" customHeight="1">
      <c r="B201" s="43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2:27" ht="12.75" customHeight="1">
      <c r="B202" s="4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2:27" ht="12.75" customHeight="1">
      <c r="B203" s="4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2:27" ht="12.75" customHeight="1">
      <c r="B204" s="4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2:27" ht="12.75" customHeight="1">
      <c r="B205" s="4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2:27" ht="12.75" customHeight="1">
      <c r="B206" s="43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2:27" ht="12.75" customHeight="1">
      <c r="B207" s="43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2:27" ht="12.75" customHeight="1">
      <c r="B208" s="43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2:27" ht="12.75" customHeight="1">
      <c r="B209" s="43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2:27" ht="12.75" customHeight="1">
      <c r="B210" s="43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2:27" ht="12.75" customHeight="1">
      <c r="B211" s="43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2:27" ht="12.75" customHeight="1">
      <c r="B212" s="4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2:27" ht="12.75" customHeight="1">
      <c r="B213" s="43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2:27" ht="12.75" customHeight="1">
      <c r="B214" s="43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2:27" ht="12.75" customHeight="1">
      <c r="B215" s="43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2:27" ht="12.75" customHeight="1">
      <c r="B216" s="43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2:27" ht="12.75" customHeight="1">
      <c r="B217" s="43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2:27" ht="12.75" customHeight="1">
      <c r="B218" s="4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2:27" ht="12.75" customHeight="1">
      <c r="B219" s="43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2:27" ht="12.75" customHeight="1">
      <c r="B220" s="43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2:27" ht="12.75" customHeight="1">
      <c r="B221" s="43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2:27" ht="12.75" customHeight="1">
      <c r="B222" s="43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2:27" ht="12.75" customHeight="1">
      <c r="B223" s="43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2:27" ht="12.75" customHeight="1">
      <c r="B224" s="43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2:27" ht="12.75" customHeight="1">
      <c r="B225" s="43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2:27" ht="12.75" customHeight="1">
      <c r="B226" s="43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2:27" ht="12.75" customHeight="1">
      <c r="B227" s="43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2:27" ht="12.75" customHeight="1">
      <c r="B228" s="43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2:27" ht="12.75" customHeight="1">
      <c r="B229" s="43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2:27" ht="12.75" customHeight="1">
      <c r="B230" s="43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2:27" ht="12.75" customHeight="1">
      <c r="B231" s="43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2:27" ht="12.75" customHeight="1">
      <c r="B232" s="43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2:27" ht="12.75" customHeight="1">
      <c r="B233" s="43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2:27" ht="12.75" customHeight="1">
      <c r="B234" s="4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2:27" ht="12.75" customHeight="1">
      <c r="B235" s="4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2:27" ht="12.75" customHeight="1">
      <c r="B236" s="4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2:27" ht="12.75" customHeight="1">
      <c r="B237" s="4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2:27" ht="12.75" customHeight="1">
      <c r="B238" s="43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2:27" ht="12.75" customHeight="1">
      <c r="B239" s="43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2:27" ht="12.75" customHeight="1">
      <c r="B240" s="43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2:27" ht="12.75" customHeight="1">
      <c r="B241" s="43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2:27" ht="12.75" customHeight="1">
      <c r="B242" s="43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2:27" ht="12.75" customHeight="1">
      <c r="B243" s="43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2:27" ht="12.75" customHeight="1">
      <c r="B244" s="43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2:27" ht="12.75" customHeight="1">
      <c r="B245" s="43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2:27" ht="12.75" customHeight="1">
      <c r="B246" s="4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2:27" ht="12.75" customHeight="1">
      <c r="B247" s="4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2:27" ht="12.75" customHeight="1">
      <c r="B248" s="43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2:27" ht="12.75" customHeight="1">
      <c r="B249" s="43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2:27" ht="12.75" customHeight="1">
      <c r="B250" s="43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2:27" ht="12.75" customHeight="1">
      <c r="B251" s="43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2:27" ht="12.75" customHeight="1">
      <c r="B252" s="43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2:27" ht="12.75" customHeight="1">
      <c r="B253" s="43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2:27" ht="12.75" customHeight="1">
      <c r="B254" s="43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2:27" ht="12.75" customHeight="1">
      <c r="B255" s="43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2:27" ht="12.75" customHeight="1">
      <c r="B256" s="43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2:27" ht="12.75" customHeight="1">
      <c r="B257" s="43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2:27" ht="12.75" customHeight="1">
      <c r="B258" s="43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2:27" ht="12.75" customHeight="1">
      <c r="B259" s="43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2:27" ht="12.75" customHeight="1">
      <c r="B260" s="43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2:27" ht="12.75" customHeight="1">
      <c r="B261" s="43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2:27" ht="12.75" customHeight="1">
      <c r="B262" s="43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2:27" ht="12.75" customHeight="1">
      <c r="B263" s="43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2:27" ht="12.75" customHeight="1">
      <c r="B264" s="43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2:27" ht="12.75" customHeight="1">
      <c r="B265" s="43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2:27" ht="12.75" customHeight="1">
      <c r="B266" s="43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2:27" ht="12.75" customHeight="1">
      <c r="B267" s="43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2:27" ht="12.75" customHeight="1">
      <c r="B268" s="43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2:27" ht="12.75" customHeight="1">
      <c r="B269" s="43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2:27" ht="12.75" customHeight="1">
      <c r="B270" s="43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2:27" ht="12.75" customHeight="1">
      <c r="B271" s="43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2:27" ht="12.75" customHeight="1">
      <c r="B272" s="43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2:27" ht="12.75" customHeight="1">
      <c r="B273" s="43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2:27" ht="12.75" customHeight="1">
      <c r="B274" s="43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2:27" ht="12.75" customHeight="1">
      <c r="B275" s="43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2:27" ht="12.75" customHeight="1">
      <c r="B276" s="43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2:27" ht="12.75" customHeight="1">
      <c r="B277" s="43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2:27" ht="12.75" customHeight="1">
      <c r="B278" s="43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2:27" ht="12.75" customHeight="1">
      <c r="B279" s="43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2:27" ht="12.75" customHeight="1">
      <c r="B280" s="43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2:27" ht="12.75" customHeight="1">
      <c r="B281" s="43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2:27" ht="12.75" customHeight="1">
      <c r="B282" s="43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2:27" ht="12.75" customHeight="1">
      <c r="B283" s="43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2:27" ht="12.75" customHeight="1">
      <c r="B284" s="43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2:27" ht="12.75" customHeight="1">
      <c r="B285" s="43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2:27" ht="12.75" customHeight="1">
      <c r="B286" s="43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2:27" ht="12.75" customHeight="1">
      <c r="B287" s="43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2:27" ht="12.75" customHeight="1">
      <c r="B288" s="43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2:27" ht="12.75" customHeight="1">
      <c r="B289" s="43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2:27" ht="12.75" customHeight="1">
      <c r="B290" s="43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2:27" ht="12.75" customHeight="1">
      <c r="B291" s="43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2:27" ht="12.75" customHeight="1">
      <c r="B292" s="43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2:27" ht="12.75" customHeight="1">
      <c r="B293" s="43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2:27" ht="12.75" customHeight="1">
      <c r="B294" s="43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2:27" ht="12.75" customHeight="1">
      <c r="B295" s="43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2:27" ht="12.75" customHeight="1">
      <c r="B296" s="43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2:27" ht="12.75" customHeight="1">
      <c r="B297" s="43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2:27" ht="12.75" customHeight="1">
      <c r="B298" s="43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2:27" ht="12.75" customHeight="1">
      <c r="B299" s="43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2:27" ht="12.75" customHeight="1">
      <c r="B300" s="43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2:27" ht="12.75" customHeight="1">
      <c r="B301" s="43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2:27" ht="12.75" customHeight="1">
      <c r="B302" s="43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2:27" ht="12.75" customHeight="1">
      <c r="B303" s="43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2:27" ht="12.75" customHeight="1">
      <c r="B304" s="43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2:27" ht="12.75" customHeight="1">
      <c r="B305" s="43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2:27" ht="12.75" customHeight="1">
      <c r="B306" s="43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2:27" ht="12.75" customHeight="1">
      <c r="B307" s="43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2:27" ht="12.75" customHeight="1">
      <c r="B308" s="43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2:27" ht="12.75" customHeight="1">
      <c r="B309" s="43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2:27" ht="12.75" customHeight="1">
      <c r="B310" s="43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2:27" ht="12.75" customHeight="1">
      <c r="B311" s="43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2:27" ht="12.75" customHeight="1">
      <c r="B312" s="43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2:27" ht="12.75" customHeight="1">
      <c r="B313" s="43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2:27" ht="12.75" customHeight="1">
      <c r="B314" s="43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2:27" ht="12.75" customHeight="1">
      <c r="B315" s="43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2:27" ht="12.75" customHeight="1">
      <c r="B316" s="43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2:27" ht="12.75" customHeight="1">
      <c r="B317" s="43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2:27" ht="12.75" customHeight="1">
      <c r="B318" s="43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2:27" ht="12.75" customHeight="1">
      <c r="B319" s="43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2:27" ht="12.75" customHeight="1">
      <c r="B320" s="43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2:27" ht="12.75" customHeight="1">
      <c r="B321" s="43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2:27" ht="12.75" customHeight="1">
      <c r="B322" s="43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2:27" ht="12.75" customHeight="1">
      <c r="B323" s="43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2:27" ht="12.75" customHeight="1">
      <c r="B324" s="43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2:27" ht="12.75" customHeight="1">
      <c r="B325" s="43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2:27" ht="12.75" customHeight="1">
      <c r="B326" s="43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2:27" ht="12.75" customHeight="1">
      <c r="B327" s="43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2:27" ht="12.75" customHeight="1">
      <c r="B328" s="43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2:27" ht="12.75" customHeight="1">
      <c r="B329" s="43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2:27" ht="12.75" customHeight="1">
      <c r="B330" s="43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2:27" ht="12.75" customHeight="1">
      <c r="B331" s="43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2:27" ht="12.75" customHeight="1">
      <c r="B332" s="43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2:27" ht="12.75" customHeight="1">
      <c r="B333" s="43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2:27" ht="12.75" customHeight="1">
      <c r="B334" s="43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2:27" ht="12.75" customHeight="1">
      <c r="B335" s="43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2:27" ht="12.75" customHeight="1">
      <c r="B336" s="43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2:27" ht="12.75" customHeight="1">
      <c r="B337" s="43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2:27" ht="12.75" customHeight="1">
      <c r="B338" s="43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2:27" ht="12.75" customHeight="1">
      <c r="B339" s="43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2:27" ht="12.75" customHeight="1">
      <c r="B340" s="43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2:27" ht="12.75" customHeight="1">
      <c r="B341" s="43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2:27" ht="12.75" customHeight="1">
      <c r="B342" s="43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2:27" ht="12.75" customHeight="1">
      <c r="B343" s="43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2:27" ht="12.75" customHeight="1">
      <c r="B344" s="43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 customHeight="1">
      <c r="B345" s="43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 customHeight="1">
      <c r="B346" s="43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2:27" ht="12.75" customHeight="1">
      <c r="B347" s="43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2:27" ht="12.75" customHeight="1">
      <c r="B348" s="43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2.75" customHeight="1">
      <c r="B349" s="43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2.75" customHeight="1">
      <c r="B350" s="43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2:27" ht="12.75" customHeight="1">
      <c r="B351" s="43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2.75" customHeight="1">
      <c r="B352" s="43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2:27" ht="12.75" customHeight="1">
      <c r="B353" s="43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2:27" ht="12.75" customHeight="1">
      <c r="B354" s="43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2:27" ht="12.75" customHeight="1">
      <c r="B355" s="43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2:27" ht="12.75" customHeight="1">
      <c r="B356" s="43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2:27" ht="12.75" customHeight="1">
      <c r="B357" s="43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2:27" ht="12.75" customHeight="1">
      <c r="B358" s="43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2:27" ht="12.75" customHeight="1">
      <c r="B359" s="43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2:27" ht="12.75" customHeight="1">
      <c r="B360" s="43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2:27" ht="12.75" customHeight="1">
      <c r="B361" s="43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2:27" ht="12.75" customHeight="1">
      <c r="B362" s="43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2:27" ht="12.75" customHeight="1">
      <c r="B363" s="43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2:27" ht="12.75" customHeight="1">
      <c r="B364" s="43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2:27" ht="12.75" customHeight="1">
      <c r="B365" s="43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2:27" ht="12.75" customHeight="1">
      <c r="B366" s="43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2:27" ht="12.75" customHeight="1">
      <c r="B367" s="43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2:27" ht="12.75" customHeight="1">
      <c r="B368" s="43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2:27" ht="12.75" customHeight="1">
      <c r="B369" s="43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2:27" ht="12.75" customHeight="1">
      <c r="B370" s="43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2:27" ht="12.75" customHeight="1">
      <c r="B371" s="43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2:27" ht="12.75" customHeight="1">
      <c r="B372" s="43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2:27" ht="12.75" customHeight="1">
      <c r="B373" s="43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2:27" ht="12.75" customHeight="1">
      <c r="B374" s="43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2:27" ht="12.75" customHeight="1">
      <c r="B375" s="43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2:27" ht="12.75" customHeight="1">
      <c r="B376" s="43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2:27" ht="12.75" customHeight="1">
      <c r="B377" s="43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2:27" ht="12.75" customHeight="1">
      <c r="B378" s="43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2:27" ht="12.75" customHeight="1">
      <c r="B379" s="43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2:27" ht="12.75" customHeight="1">
      <c r="B380" s="43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2:27" ht="12.75" customHeight="1">
      <c r="B381" s="43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2:27" ht="12.75" customHeight="1">
      <c r="B382" s="43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2:27" ht="12.75" customHeight="1">
      <c r="B383" s="43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2:27" ht="12.75" customHeight="1">
      <c r="B384" s="43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2:27" ht="12.75" customHeight="1">
      <c r="B385" s="43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2:27" ht="12.75" customHeight="1">
      <c r="B386" s="43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2:27" ht="12.75" customHeight="1">
      <c r="B387" s="43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2:27" ht="12.75" customHeight="1">
      <c r="B388" s="43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2:27" ht="12.75" customHeight="1">
      <c r="B389" s="43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2:27" ht="12.75" customHeight="1">
      <c r="B390" s="43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2:27" ht="12.75" customHeight="1">
      <c r="B391" s="43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2:27" ht="12.75" customHeight="1">
      <c r="B392" s="43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2:27" ht="12.75" customHeight="1">
      <c r="B393" s="43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2:27" ht="12.75" customHeight="1">
      <c r="B394" s="43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2:27" ht="12.75" customHeight="1">
      <c r="B395" s="43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2:27" ht="12.75" customHeight="1">
      <c r="B396" s="43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2:27" ht="12.75" customHeight="1">
      <c r="B397" s="43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2:27" ht="12.75" customHeight="1">
      <c r="B398" s="43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2:27" ht="12.75" customHeight="1">
      <c r="B399" s="43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2:27" ht="12.75" customHeight="1">
      <c r="B400" s="43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2:27" ht="12.75" customHeight="1">
      <c r="B401" s="43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2:27" ht="12.75" customHeight="1">
      <c r="B402" s="43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2:27" ht="12.75" customHeight="1">
      <c r="B403" s="43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2:27" ht="12.75" customHeight="1">
      <c r="B404" s="43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2:27" ht="12.75" customHeight="1">
      <c r="B405" s="43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2:27" ht="12.75" customHeight="1">
      <c r="B406" s="43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2:27" ht="12.75" customHeight="1">
      <c r="B407" s="43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2:27" ht="12.75" customHeight="1">
      <c r="B408" s="43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2:27" ht="12.75" customHeight="1">
      <c r="B409" s="43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2:27" ht="12.75" customHeight="1">
      <c r="B410" s="43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2:27" ht="12.75" customHeight="1">
      <c r="B411" s="43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2:27" ht="12.75" customHeight="1">
      <c r="B412" s="43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2:27" ht="12.75" customHeight="1">
      <c r="B413" s="43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2:27" ht="12.75" customHeight="1">
      <c r="B414" s="43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2:27" ht="12.75" customHeight="1">
      <c r="B415" s="43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2:27" ht="12.75" customHeight="1">
      <c r="B416" s="43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2:27" ht="12.75" customHeight="1">
      <c r="B417" s="43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2:27" ht="12.75" customHeight="1">
      <c r="B418" s="43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2:27" ht="12.75" customHeight="1">
      <c r="B419" s="43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2:27" ht="12.75" customHeight="1">
      <c r="B420" s="43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2:27" ht="12.75" customHeight="1">
      <c r="B421" s="43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2:27" ht="12.75" customHeight="1">
      <c r="B422" s="43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2:27" ht="12.75" customHeight="1">
      <c r="B423" s="43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2:27" ht="12.75" customHeight="1">
      <c r="B424" s="43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2:27" ht="12.75" customHeight="1">
      <c r="B425" s="43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2:27" ht="12.75" customHeight="1">
      <c r="B426" s="43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2:27" ht="12.75" customHeight="1">
      <c r="B427" s="43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2:27" ht="12.75" customHeight="1">
      <c r="B428" s="43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2:27" ht="12.75" customHeight="1">
      <c r="B429" s="43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2:27" ht="12.75" customHeight="1">
      <c r="B430" s="43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2:27" ht="12.75" customHeight="1">
      <c r="B431" s="43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2:27" ht="12.75" customHeight="1">
      <c r="B432" s="43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2:27" ht="12.75" customHeight="1">
      <c r="B433" s="43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2:27" ht="12.75" customHeight="1">
      <c r="B434" s="43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2:27" ht="12.75" customHeight="1">
      <c r="B435" s="43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2:27" ht="12.75" customHeight="1">
      <c r="B436" s="43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2:27" ht="12.75" customHeight="1">
      <c r="B437" s="43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2:27" ht="12.75" customHeight="1">
      <c r="B438" s="43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2:27" ht="12.75" customHeight="1">
      <c r="B439" s="43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2:27" ht="12.75" customHeight="1">
      <c r="B440" s="43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2:27" ht="12.75" customHeight="1">
      <c r="B441" s="43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2:27" ht="12.75" customHeight="1">
      <c r="B442" s="43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2:27" ht="12.75" customHeight="1">
      <c r="B443" s="43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2:27" ht="12.75" customHeight="1">
      <c r="B444" s="43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2:27" ht="12.75" customHeight="1">
      <c r="B445" s="43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2:27" ht="12.75" customHeight="1">
      <c r="B446" s="43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2:27" ht="12.75" customHeight="1">
      <c r="B447" s="43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2:27" ht="12.75" customHeight="1">
      <c r="B448" s="43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2:27" ht="12.75" customHeight="1">
      <c r="B449" s="43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2:27" ht="12.75" customHeight="1">
      <c r="B450" s="43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2:27" ht="12.75" customHeight="1">
      <c r="B451" s="43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2:27" ht="12.75" customHeight="1">
      <c r="B452" s="43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2:27" ht="12.75" customHeight="1">
      <c r="B453" s="43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2:27" ht="12.75" customHeight="1">
      <c r="B454" s="43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2:27" ht="12.75" customHeight="1">
      <c r="B455" s="43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2:27" ht="12.75" customHeight="1">
      <c r="B456" s="43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2:27" ht="12.75" customHeight="1">
      <c r="B457" s="43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2:27" ht="12.75" customHeight="1">
      <c r="B458" s="43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2:27" ht="12.75" customHeight="1">
      <c r="B459" s="43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2:27" ht="12.75" customHeight="1">
      <c r="B460" s="43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2:27" ht="12.75" customHeight="1">
      <c r="B461" s="43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2:27" ht="12.75" customHeight="1">
      <c r="B462" s="43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2:27" ht="12.75" customHeight="1">
      <c r="B463" s="43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2:27" ht="12.75" customHeight="1">
      <c r="B464" s="43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2:27" ht="12.75" customHeight="1">
      <c r="B465" s="43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2:27" ht="12.75" customHeight="1">
      <c r="B466" s="43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2:27" ht="12.75" customHeight="1">
      <c r="B467" s="43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2:27" ht="12.75" customHeight="1">
      <c r="B468" s="43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2:27" ht="12.75" customHeight="1">
      <c r="B469" s="43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2:27" ht="12.75" customHeight="1">
      <c r="B470" s="43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2:27" ht="12.75" customHeight="1">
      <c r="B471" s="43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2:27" ht="12.75" customHeight="1">
      <c r="B472" s="43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2:27" ht="12.75" customHeight="1">
      <c r="B473" s="43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2:27" ht="12.75" customHeight="1">
      <c r="B474" s="43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2:27" ht="12.75" customHeight="1">
      <c r="B475" s="43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2:27" ht="12.75" customHeight="1">
      <c r="B476" s="43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2:27" ht="12.75" customHeight="1">
      <c r="B477" s="43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2:27" ht="12.75" customHeight="1">
      <c r="B478" s="43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2:27" ht="12.75" customHeight="1">
      <c r="B479" s="43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2:27" ht="12.75" customHeight="1">
      <c r="B480" s="43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2:27" ht="12.75" customHeight="1">
      <c r="B481" s="43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2:27" ht="12.75" customHeight="1">
      <c r="B482" s="43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2:27" ht="12.75" customHeight="1">
      <c r="B483" s="43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2:27" ht="12.75" customHeight="1">
      <c r="B484" s="43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2:27" ht="12.75" customHeight="1">
      <c r="B485" s="43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2:27" ht="12.75" customHeight="1">
      <c r="B486" s="43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2:27" ht="12.75" customHeight="1">
      <c r="B487" s="43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2:27" ht="12.75" customHeight="1">
      <c r="B488" s="43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2:27" ht="12.75" customHeight="1">
      <c r="B489" s="43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2:27" ht="12.75" customHeight="1">
      <c r="B490" s="43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2:27" ht="12.75" customHeight="1">
      <c r="B491" s="43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2:27" ht="12.75" customHeight="1">
      <c r="B492" s="43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2:27" ht="12.75" customHeight="1">
      <c r="B493" s="43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2:27" ht="12.75" customHeight="1">
      <c r="B494" s="43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2:27" ht="12.75" customHeight="1">
      <c r="B495" s="43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2:27" ht="12.75" customHeight="1">
      <c r="B496" s="43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2:27" ht="12.75" customHeight="1">
      <c r="B497" s="43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2:27" ht="12.75" customHeight="1">
      <c r="B498" s="43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2:27" ht="12.75" customHeight="1">
      <c r="B499" s="43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2:27" ht="12.75" customHeight="1">
      <c r="B500" s="43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2:27" ht="12.75" customHeight="1">
      <c r="B501" s="43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2:27" ht="12.75" customHeight="1">
      <c r="B502" s="43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2:27" ht="12.75" customHeight="1">
      <c r="B503" s="43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2:27" ht="12.75" customHeight="1">
      <c r="B504" s="43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2:27" ht="12.75" customHeight="1">
      <c r="B505" s="43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2:27" ht="12.75" customHeight="1">
      <c r="B506" s="43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2:27" ht="12.75" customHeight="1">
      <c r="B507" s="43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2:27" ht="12.75" customHeight="1">
      <c r="B508" s="43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2:27" ht="12.75" customHeight="1">
      <c r="B509" s="43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2:27" ht="12.75" customHeight="1">
      <c r="B510" s="43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2:27" ht="12.75" customHeight="1">
      <c r="B511" s="43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2:27" ht="12.75" customHeight="1">
      <c r="B512" s="43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2:27" ht="12.75" customHeight="1">
      <c r="B513" s="43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2:27" ht="12.75" customHeight="1">
      <c r="B514" s="43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2:27" ht="12.75" customHeight="1">
      <c r="B515" s="43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2:27" ht="12.75" customHeight="1">
      <c r="B516" s="43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2:27" ht="12.75" customHeight="1">
      <c r="B517" s="43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2:27" ht="12.75" customHeight="1">
      <c r="B518" s="43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2:27" ht="12.75" customHeight="1">
      <c r="B519" s="43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2:27" ht="12.75" customHeight="1">
      <c r="B520" s="43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2:27" ht="12.75" customHeight="1">
      <c r="B521" s="43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2:27" ht="12.75" customHeight="1">
      <c r="B522" s="43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2:27" ht="12.75" customHeight="1">
      <c r="B523" s="43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2:27" ht="12.75" customHeight="1">
      <c r="B524" s="43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2:27" ht="12.75" customHeight="1">
      <c r="B525" s="43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2:27" ht="12.75" customHeight="1">
      <c r="B526" s="43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2:27" ht="12.75" customHeight="1">
      <c r="B527" s="43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2:27" ht="12.75" customHeight="1">
      <c r="B528" s="43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2:27" ht="12.75" customHeight="1">
      <c r="B529" s="43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2:27" ht="12.75" customHeight="1">
      <c r="B530" s="43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2:27" ht="12.75" customHeight="1">
      <c r="B531" s="43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2:27" ht="12.75" customHeight="1">
      <c r="B532" s="43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2:27" ht="12.75" customHeight="1">
      <c r="B533" s="43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2:27" ht="12.75" customHeight="1">
      <c r="B534" s="43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2:27" ht="12.75" customHeight="1">
      <c r="B535" s="43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2:27" ht="12.75" customHeight="1">
      <c r="B536" s="43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2:27" ht="12.75" customHeight="1">
      <c r="B537" s="43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2:27" ht="12.75" customHeight="1">
      <c r="B538" s="43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2:27" ht="12.75" customHeight="1">
      <c r="B539" s="43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2:27" ht="12.75" customHeight="1">
      <c r="B540" s="43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2:27" ht="12.75" customHeight="1">
      <c r="B541" s="43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2:27" ht="12.75" customHeight="1">
      <c r="B542" s="43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2:27" ht="12.75" customHeight="1">
      <c r="B543" s="43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2:27" ht="12.75" customHeight="1">
      <c r="B544" s="43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2:27" ht="12.75" customHeight="1">
      <c r="B545" s="43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2:27" ht="12.75" customHeight="1">
      <c r="B546" s="43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2:27" ht="12.75" customHeight="1">
      <c r="B547" s="43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2:27" ht="12.75" customHeight="1">
      <c r="B548" s="43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2:27" ht="12.75" customHeight="1">
      <c r="B549" s="43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2:27" ht="12.75" customHeight="1">
      <c r="B550" s="43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2:27" ht="12.75" customHeight="1">
      <c r="B551" s="43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2:27" ht="12.75" customHeight="1">
      <c r="B552" s="43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2:27" ht="12.75" customHeight="1">
      <c r="B553" s="43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2:27" ht="12.75" customHeight="1">
      <c r="B554" s="43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2:27" ht="12.75" customHeight="1">
      <c r="B555" s="43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2:27" ht="12.75" customHeight="1">
      <c r="B556" s="43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2:27" ht="12.75" customHeight="1">
      <c r="B557" s="43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2:27" ht="12.75" customHeight="1">
      <c r="B558" s="43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2:27" ht="12.75" customHeight="1">
      <c r="B559" s="43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2:27" ht="12.75" customHeight="1">
      <c r="B560" s="43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2:27" ht="12.75" customHeight="1">
      <c r="B561" s="43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2:27" ht="12.75" customHeight="1">
      <c r="B562" s="43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2:27" ht="12.75" customHeight="1">
      <c r="B563" s="43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2:27" ht="12.75" customHeight="1">
      <c r="B564" s="43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2:27" ht="12.75" customHeight="1">
      <c r="B565" s="43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2:27" ht="12.75" customHeight="1">
      <c r="B566" s="43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2:27" ht="12.75" customHeight="1">
      <c r="B567" s="43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2:27" ht="12.75" customHeight="1">
      <c r="B568" s="43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2:27" ht="12.75" customHeight="1">
      <c r="B569" s="43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2:27" ht="12.75" customHeight="1">
      <c r="B570" s="43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2:27" ht="12.75" customHeight="1">
      <c r="B571" s="43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2:27" ht="12.75" customHeight="1">
      <c r="B572" s="43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2:27" ht="12.75" customHeight="1">
      <c r="B573" s="43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2:27" ht="12.75" customHeight="1">
      <c r="B574" s="43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2:27" ht="12.75" customHeight="1">
      <c r="B575" s="43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2:27" ht="12.75" customHeight="1">
      <c r="B576" s="43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2:27" ht="12.75" customHeight="1">
      <c r="B577" s="43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2:27" ht="12.75" customHeight="1">
      <c r="B578" s="43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2:27" ht="12.75" customHeight="1">
      <c r="B579" s="43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2:27" ht="12.75" customHeight="1">
      <c r="B580" s="43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2:27" ht="12.75" customHeight="1">
      <c r="B581" s="43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2:27" ht="12.75" customHeight="1">
      <c r="B582" s="43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2:27" ht="12.75" customHeight="1">
      <c r="B583" s="43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2:27" ht="12.75" customHeight="1">
      <c r="B584" s="43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2:27" ht="12.75" customHeight="1">
      <c r="B585" s="43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2:27" ht="12.75" customHeight="1">
      <c r="B586" s="43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2:27" ht="12.75" customHeight="1">
      <c r="B587" s="43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2:27" ht="12.75" customHeight="1">
      <c r="B588" s="43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2:27" ht="12.75" customHeight="1">
      <c r="B589" s="43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2:27" ht="12.75" customHeight="1">
      <c r="B590" s="43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2:27" ht="12.75" customHeight="1">
      <c r="B591" s="43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2:27" ht="12.75" customHeight="1">
      <c r="B592" s="43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2:27" ht="12.75" customHeight="1">
      <c r="B593" s="43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2:27" ht="12.75" customHeight="1">
      <c r="B594" s="43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2:27" ht="12.75" customHeight="1">
      <c r="B595" s="43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2:27" ht="12.75" customHeight="1">
      <c r="B596" s="43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2:27" ht="12.75" customHeight="1">
      <c r="B597" s="43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2:27" ht="12.75" customHeight="1">
      <c r="B598" s="43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2:27" ht="12.75" customHeight="1">
      <c r="B599" s="43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2:27" ht="12.75" customHeight="1">
      <c r="B600" s="43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2:27" ht="12.75" customHeight="1">
      <c r="B601" s="43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2:27" ht="12.75" customHeight="1">
      <c r="B602" s="43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2:27" ht="12.75" customHeight="1">
      <c r="B603" s="43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2:27" ht="12.75" customHeight="1">
      <c r="B604" s="43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2:27" ht="12.75" customHeight="1">
      <c r="B605" s="43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2:27" ht="12.75" customHeight="1">
      <c r="B606" s="43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2:27" ht="12.75" customHeight="1">
      <c r="B607" s="43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2:27" ht="12.75" customHeight="1">
      <c r="B608" s="43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2:27" ht="12.75" customHeight="1">
      <c r="B609" s="43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2:27" ht="12.75" customHeight="1">
      <c r="B610" s="43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2:27" ht="12.75" customHeight="1">
      <c r="B611" s="43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2:27" ht="12.75" customHeight="1">
      <c r="B612" s="43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2:27" ht="12.75" customHeight="1">
      <c r="B613" s="43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2:27" ht="12.75" customHeight="1">
      <c r="B614" s="43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2:27" ht="12.75" customHeight="1">
      <c r="B615" s="43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2:27" ht="12.75" customHeight="1">
      <c r="B616" s="43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2:27" ht="12.75" customHeight="1">
      <c r="B617" s="43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2:27" ht="12.75" customHeight="1">
      <c r="B618" s="43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2:27" ht="12.75" customHeight="1">
      <c r="B619" s="43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2:27" ht="12.75" customHeight="1">
      <c r="B620" s="43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2:27" ht="12.75" customHeight="1">
      <c r="B621" s="43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2:27" ht="12.75" customHeight="1">
      <c r="B622" s="43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2:27" ht="12.75" customHeight="1">
      <c r="B623" s="43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2:27" ht="12.75" customHeight="1">
      <c r="B624" s="43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2:27" ht="12.75" customHeight="1">
      <c r="B625" s="43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2:27" ht="12.75" customHeight="1">
      <c r="B626" s="43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2:27" ht="12.75" customHeight="1">
      <c r="B627" s="43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2:27" ht="12.75" customHeight="1">
      <c r="B628" s="43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2:27" ht="12.75" customHeight="1">
      <c r="B629" s="43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2:27" ht="12.75" customHeight="1">
      <c r="B630" s="43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2:27" ht="12.75" customHeight="1">
      <c r="B631" s="43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2:27" ht="12.75" customHeight="1">
      <c r="B632" s="43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2:27" ht="12.75" customHeight="1">
      <c r="B633" s="43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2:27" ht="12.75" customHeight="1">
      <c r="B634" s="43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2:27" ht="12.75" customHeight="1">
      <c r="B635" s="43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2:27" ht="12.75" customHeight="1">
      <c r="B636" s="43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2:27" ht="12.75" customHeight="1">
      <c r="B637" s="43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2:27" ht="12.75" customHeight="1">
      <c r="B638" s="43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2:27" ht="12.75" customHeight="1">
      <c r="B639" s="43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2:27" ht="12.75" customHeight="1">
      <c r="B640" s="43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2:27" ht="12.75" customHeight="1">
      <c r="B641" s="43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2:27" ht="12.75" customHeight="1">
      <c r="B642" s="43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2:27" ht="12.75" customHeight="1">
      <c r="B643" s="43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2:27" ht="12.75" customHeight="1">
      <c r="B644" s="43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2:27" ht="12.75" customHeight="1">
      <c r="B645" s="43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2:27" ht="12.75" customHeight="1">
      <c r="B646" s="43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2:27" ht="12.75" customHeight="1">
      <c r="B647" s="43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2:27" ht="12.75" customHeight="1">
      <c r="B648" s="43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2:27" ht="12.75" customHeight="1">
      <c r="B649" s="43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2:27" ht="12.75" customHeight="1">
      <c r="B650" s="43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2:27" ht="12.75" customHeight="1">
      <c r="B651" s="43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2:27" ht="12.75" customHeight="1">
      <c r="B652" s="43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2:27" ht="12.75" customHeight="1">
      <c r="B653" s="43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2:27" ht="12.75" customHeight="1">
      <c r="B654" s="43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2:27" ht="12.75" customHeight="1">
      <c r="B655" s="43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2:27" ht="12.75" customHeight="1">
      <c r="B656" s="43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2:27" ht="12.75" customHeight="1">
      <c r="B657" s="43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2:27" ht="12.75" customHeight="1">
      <c r="B658" s="43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2:27" ht="12.75" customHeight="1">
      <c r="B659" s="43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2:27" ht="12.75" customHeight="1">
      <c r="B660" s="43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2:27" ht="12.75" customHeight="1">
      <c r="B661" s="43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2:27" ht="12.75" customHeight="1">
      <c r="B662" s="43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2:27" ht="12.75" customHeight="1">
      <c r="B663" s="43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2:27" ht="12.75" customHeight="1">
      <c r="B664" s="43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2:27" ht="12.75" customHeight="1">
      <c r="B665" s="43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2:27" ht="12.75" customHeight="1">
      <c r="B666" s="43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2:27" ht="12.75" customHeight="1">
      <c r="B667" s="43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2:27" ht="12.75" customHeight="1">
      <c r="B668" s="43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2:27" ht="12.75" customHeight="1">
      <c r="B669" s="43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2:27" ht="12.75" customHeight="1">
      <c r="B670" s="43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2:27" ht="12.75" customHeight="1">
      <c r="B671" s="43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2:27" ht="12.75" customHeight="1">
      <c r="B672" s="43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2:27" ht="12.75" customHeight="1">
      <c r="B673" s="43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2:27" ht="12.75" customHeight="1">
      <c r="B674" s="43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2:27" ht="12.75" customHeight="1">
      <c r="B675" s="43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2:27" ht="12.75" customHeight="1">
      <c r="B676" s="43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2:27" ht="12.75" customHeight="1">
      <c r="B677" s="43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2:27" ht="12.75" customHeight="1">
      <c r="B678" s="43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2:27" ht="12.75" customHeight="1">
      <c r="B679" s="43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2:27" ht="12.75" customHeight="1">
      <c r="B680" s="43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2:27" ht="12.75" customHeight="1">
      <c r="B681" s="43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2:27" ht="12.75" customHeight="1">
      <c r="B682" s="43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2:27" ht="12.75" customHeight="1">
      <c r="B683" s="43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2:27" ht="12.75" customHeight="1">
      <c r="B684" s="43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2:27" ht="12.75" customHeight="1">
      <c r="B685" s="43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2:27" ht="12.75" customHeight="1">
      <c r="B686" s="43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2:27" ht="12.75" customHeight="1">
      <c r="B687" s="43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2:27" ht="12.75" customHeight="1">
      <c r="B688" s="43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2:27" ht="12.75" customHeight="1">
      <c r="B689" s="43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2:27" ht="12.75" customHeight="1">
      <c r="B690" s="43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2:27" ht="12.75" customHeight="1">
      <c r="B691" s="43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2:27" ht="12.75" customHeight="1">
      <c r="B692" s="43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2:27" ht="12.75" customHeight="1">
      <c r="B693" s="43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2:27" ht="12.75" customHeight="1">
      <c r="B694" s="43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2:27" ht="12.75" customHeight="1">
      <c r="B695" s="43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2:27" ht="12.75" customHeight="1">
      <c r="B696" s="43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2:27" ht="12.75" customHeight="1">
      <c r="B697" s="43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2:27" ht="12.75" customHeight="1">
      <c r="B698" s="43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2:27" ht="12.75" customHeight="1">
      <c r="B699" s="43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2:27" ht="12.75" customHeight="1">
      <c r="B700" s="43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2:27" ht="12.75" customHeight="1">
      <c r="B701" s="43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2:27" ht="12.75" customHeight="1">
      <c r="B702" s="43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2:27" ht="12.75" customHeight="1">
      <c r="B703" s="43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2:27" ht="12.75" customHeight="1">
      <c r="B704" s="43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2:27" ht="12.75" customHeight="1">
      <c r="B705" s="43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2:27" ht="12.75" customHeight="1">
      <c r="B706" s="43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2:27" ht="12.75" customHeight="1">
      <c r="B707" s="43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2:27" ht="12.75" customHeight="1">
      <c r="B708" s="43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2:27" ht="12.75" customHeight="1">
      <c r="B709" s="43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2:27" ht="12.75" customHeight="1">
      <c r="B710" s="43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2:27" ht="12.75" customHeight="1">
      <c r="B711" s="43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2:27" ht="12.75" customHeight="1">
      <c r="B712" s="43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2:27" ht="12.75" customHeight="1">
      <c r="B713" s="43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2:27" ht="12.75" customHeight="1">
      <c r="B714" s="43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2:27" ht="12.75" customHeight="1">
      <c r="B715" s="43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2:27" ht="12.75" customHeight="1">
      <c r="B716" s="43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2:27" ht="12.75" customHeight="1">
      <c r="B717" s="43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2:27" ht="12.75" customHeight="1">
      <c r="B718" s="43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2:27" ht="12.75" customHeight="1">
      <c r="B719" s="43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2:27" ht="12.75" customHeight="1">
      <c r="B720" s="43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2:27" ht="12.75" customHeight="1">
      <c r="B721" s="43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2:27" ht="12.75" customHeight="1">
      <c r="B722" s="43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2:27" ht="12.75" customHeight="1">
      <c r="B723" s="43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2:27" ht="12.75" customHeight="1">
      <c r="B724" s="43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2:27" ht="12.75" customHeight="1">
      <c r="B725" s="43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2:27" ht="12.75" customHeight="1">
      <c r="B726" s="43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2:27" ht="12.75" customHeight="1">
      <c r="B727" s="43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2:27" ht="12.75" customHeight="1">
      <c r="B728" s="43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2:27" ht="12.75" customHeight="1">
      <c r="B729" s="43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2:27" ht="12.75" customHeight="1">
      <c r="B730" s="43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2:27" ht="12.75" customHeight="1">
      <c r="B731" s="43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2:27" ht="12.75" customHeight="1">
      <c r="B732" s="43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2:27" ht="12.75" customHeight="1">
      <c r="B733" s="43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2:27" ht="12.75" customHeight="1">
      <c r="B734" s="43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2:27" ht="12.75" customHeight="1">
      <c r="B735" s="43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2:27" ht="12.75" customHeight="1">
      <c r="B736" s="43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2:27" ht="12.75" customHeight="1">
      <c r="B737" s="43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2:27" ht="12.75" customHeight="1">
      <c r="B738" s="43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2:27" ht="12.75" customHeight="1">
      <c r="B739" s="43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2:27" ht="12.75" customHeight="1">
      <c r="B740" s="43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2:27" ht="12.75" customHeight="1">
      <c r="B741" s="43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2:27" ht="12.75" customHeight="1">
      <c r="B742" s="43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2:27" ht="12.75" customHeight="1">
      <c r="B743" s="43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2:27" ht="12.75" customHeight="1">
      <c r="B744" s="43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2:27" ht="12.75" customHeight="1">
      <c r="B745" s="43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2:27" ht="12.75" customHeight="1">
      <c r="B746" s="43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2:27" ht="12.75" customHeight="1">
      <c r="B747" s="43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2:27" ht="12.75" customHeight="1">
      <c r="B748" s="43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2:27" ht="12.75" customHeight="1">
      <c r="B749" s="43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2:27" ht="12.75" customHeight="1">
      <c r="B750" s="43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2:27" ht="12.75" customHeight="1">
      <c r="B751" s="43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2:27" ht="12.75" customHeight="1">
      <c r="B752" s="43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2:27" ht="12.75" customHeight="1">
      <c r="B753" s="43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2:27" ht="12.75" customHeight="1">
      <c r="B754" s="43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2:27" ht="12.75" customHeight="1">
      <c r="B755" s="43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2:27" ht="12.75" customHeight="1">
      <c r="B756" s="43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2:27" ht="12.75" customHeight="1">
      <c r="B757" s="43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2:27" ht="12.75" customHeight="1">
      <c r="B758" s="43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2:27" ht="12.75" customHeight="1">
      <c r="B759" s="43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2:27" ht="12.75" customHeight="1">
      <c r="B760" s="43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2:27" ht="12.75" customHeight="1">
      <c r="B761" s="43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2:27" ht="12.75" customHeight="1">
      <c r="B762" s="43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2:27" ht="12.75" customHeight="1">
      <c r="B763" s="43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2:27" ht="12.75" customHeight="1">
      <c r="B764" s="43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2:27" ht="12.75" customHeight="1">
      <c r="B765" s="43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2:27" ht="12.75" customHeight="1">
      <c r="B766" s="43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2:27" ht="12.75" customHeight="1">
      <c r="B767" s="43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2:27" ht="12.75" customHeight="1">
      <c r="B768" s="43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2:27" ht="12.75" customHeight="1">
      <c r="B769" s="43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2:27" ht="12.75" customHeight="1">
      <c r="B770" s="43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2:27" ht="12.75" customHeight="1">
      <c r="B771" s="43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2:27" ht="12.75" customHeight="1">
      <c r="B772" s="43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2:27" ht="12.75" customHeight="1">
      <c r="B773" s="43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2:27" ht="12.75" customHeight="1">
      <c r="B774" s="43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2:27" ht="12.75" customHeight="1">
      <c r="B775" s="43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2:27" ht="12.75" customHeight="1">
      <c r="B776" s="43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2:27" ht="12.75" customHeight="1">
      <c r="B777" s="43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2:27" ht="12.75" customHeight="1">
      <c r="B778" s="43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2:27" ht="12.75" customHeight="1">
      <c r="B779" s="43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2:27" ht="12.75" customHeight="1">
      <c r="B780" s="43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2:27" ht="12.75" customHeight="1">
      <c r="B781" s="43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2:27" ht="12.75" customHeight="1">
      <c r="B782" s="43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2:27" ht="12.75" customHeight="1">
      <c r="B783" s="43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2:27" ht="12.75" customHeight="1">
      <c r="B784" s="43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2:27" ht="12.75" customHeight="1">
      <c r="B785" s="43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2:27" ht="12.75" customHeight="1">
      <c r="B786" s="43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2:27" ht="12.75" customHeight="1">
      <c r="B787" s="43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2:27" ht="12.75" customHeight="1">
      <c r="B788" s="43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2:27" ht="12.75" customHeight="1">
      <c r="B789" s="43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2:27" ht="12.75" customHeight="1">
      <c r="B790" s="43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2:27" ht="12.75" customHeight="1">
      <c r="B791" s="43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2:27" ht="12.75" customHeight="1">
      <c r="B792" s="43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2:27" ht="12.75" customHeight="1">
      <c r="B793" s="43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2:27" ht="12.75" customHeight="1">
      <c r="B794" s="43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2:27" ht="12.75" customHeight="1">
      <c r="B795" s="43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2:27" ht="12.75" customHeight="1">
      <c r="B796" s="43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2:27" ht="12.75" customHeight="1">
      <c r="B797" s="43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2:27" ht="12.75" customHeight="1">
      <c r="B798" s="43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2:27" ht="12.75" customHeight="1">
      <c r="B799" s="43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2:27" ht="12.75" customHeight="1">
      <c r="B800" s="43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2:27" ht="12.75" customHeight="1">
      <c r="B801" s="43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2:27" ht="12.75" customHeight="1">
      <c r="B802" s="43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2:27" ht="12.75" customHeight="1">
      <c r="B803" s="43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2:27" ht="12.75" customHeight="1">
      <c r="B804" s="43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2:27" ht="12.75" customHeight="1">
      <c r="B805" s="43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2:27" ht="12.75" customHeight="1">
      <c r="B806" s="43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2:27" ht="12.75" customHeight="1">
      <c r="B807" s="43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2:27" ht="12.75" customHeight="1">
      <c r="B808" s="43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2:27" ht="12.75" customHeight="1">
      <c r="B809" s="43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2:27" ht="12.75" customHeight="1">
      <c r="B810" s="43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2:27" ht="12.75" customHeight="1">
      <c r="B811" s="43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2:27" ht="12.75" customHeight="1">
      <c r="B812" s="43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2:27" ht="12.75" customHeight="1">
      <c r="B813" s="43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2:27" ht="12.75" customHeight="1">
      <c r="B814" s="43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2:27" ht="12.75" customHeight="1">
      <c r="B815" s="43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2:27" ht="12.75" customHeight="1">
      <c r="B816" s="43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2:27" ht="12.75" customHeight="1">
      <c r="B817" s="43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2:27" ht="12.75" customHeight="1">
      <c r="B818" s="43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2:27" ht="12.75" customHeight="1">
      <c r="B819" s="43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2:27" ht="12.75" customHeight="1">
      <c r="B820" s="43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2:27" ht="12.75" customHeight="1">
      <c r="B821" s="43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2:27" ht="12.75" customHeight="1">
      <c r="B822" s="43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2:27" ht="12.75" customHeight="1">
      <c r="B823" s="43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2:27" ht="12.75" customHeight="1">
      <c r="B824" s="43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2:27" ht="12.75" customHeight="1">
      <c r="B825" s="43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2:27" ht="12.75" customHeight="1">
      <c r="B826" s="43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2:27" ht="12.75" customHeight="1">
      <c r="B827" s="43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2:27" ht="12.75" customHeight="1">
      <c r="B828" s="43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2:27" ht="12.75" customHeight="1">
      <c r="B829" s="43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2:27" ht="12.75" customHeight="1">
      <c r="B830" s="43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2:27" ht="12.75" customHeight="1">
      <c r="B831" s="43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2:27" ht="12.75" customHeight="1">
      <c r="B832" s="43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2:27" ht="12.75" customHeight="1">
      <c r="B833" s="43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2:27" ht="12.75" customHeight="1">
      <c r="B834" s="43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2:27" ht="12.75" customHeight="1">
      <c r="B835" s="43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2:27" ht="12.75" customHeight="1">
      <c r="B836" s="43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2:27" ht="12.75" customHeight="1">
      <c r="B837" s="43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2:27" ht="12.75" customHeight="1">
      <c r="B838" s="43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2:27" ht="12.75" customHeight="1">
      <c r="B839" s="43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2:27" ht="12.75" customHeight="1">
      <c r="B840" s="43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2:27" ht="12.75" customHeight="1">
      <c r="B841" s="43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2:27" ht="12.75" customHeight="1">
      <c r="B842" s="43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2:27" ht="12.75" customHeight="1">
      <c r="B843" s="43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2:27" ht="12.75" customHeight="1">
      <c r="B844" s="43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2:27" ht="12.75" customHeight="1">
      <c r="B845" s="43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2:27" ht="12.75" customHeight="1">
      <c r="B846" s="43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2:27" ht="12.75" customHeight="1">
      <c r="B847" s="43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2:27" ht="12.75" customHeight="1">
      <c r="B848" s="43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2:27" ht="12.75" customHeight="1">
      <c r="B849" s="43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2:27" ht="12.75" customHeight="1">
      <c r="B850" s="43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2:27" ht="12.75" customHeight="1">
      <c r="B851" s="43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2:27" ht="12.75" customHeight="1">
      <c r="B852" s="43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2:27" ht="12.75" customHeight="1">
      <c r="B853" s="43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2:27" ht="12.75" customHeight="1">
      <c r="B854" s="43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2:27" ht="12.75" customHeight="1">
      <c r="B855" s="43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2:27" ht="12.75" customHeight="1">
      <c r="B856" s="43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2:27" ht="12.75" customHeight="1">
      <c r="B857" s="43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2:27" ht="12.75" customHeight="1">
      <c r="B858" s="43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2:27" ht="12.75" customHeight="1">
      <c r="B859" s="43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2:27" ht="12.75" customHeight="1">
      <c r="B860" s="43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2:27" ht="12.75" customHeight="1">
      <c r="B861" s="43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2:27" ht="12.75" customHeight="1">
      <c r="B862" s="43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2:27" ht="12.75" customHeight="1">
      <c r="B863" s="43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2:27" ht="12.75" customHeight="1">
      <c r="B864" s="43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2:27" ht="12.75" customHeight="1">
      <c r="B865" s="43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2:27" ht="12.75" customHeight="1">
      <c r="B866" s="43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2:27" ht="12.75" customHeight="1">
      <c r="B867" s="43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2:27" ht="12.75" customHeight="1">
      <c r="B868" s="43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2:27" ht="12.75" customHeight="1">
      <c r="B869" s="43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2:27" ht="12.75" customHeight="1">
      <c r="B870" s="43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2:27" ht="12.75" customHeight="1">
      <c r="B871" s="43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2:27" ht="12.75" customHeight="1">
      <c r="B872" s="43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2:27" ht="12.75" customHeight="1">
      <c r="B873" s="43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2:27" ht="12.75" customHeight="1">
      <c r="B874" s="43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2:27" ht="12.75" customHeight="1">
      <c r="B875" s="43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2:27" ht="12.75" customHeight="1">
      <c r="B876" s="43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2:27" ht="12.75" customHeight="1">
      <c r="B877" s="43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2:27" ht="12.75" customHeight="1">
      <c r="B878" s="43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2:27" ht="12.75" customHeight="1">
      <c r="B879" s="43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2:27" ht="12.75" customHeight="1">
      <c r="B880" s="43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2:27" ht="12.75" customHeight="1">
      <c r="B881" s="43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2:27" ht="12.75" customHeight="1">
      <c r="B882" s="43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2:27" ht="12.75" customHeight="1">
      <c r="B883" s="43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2:27" ht="12.75" customHeight="1">
      <c r="B884" s="43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2:27" ht="12.75" customHeight="1">
      <c r="B885" s="43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2:27" ht="12.75" customHeight="1">
      <c r="B886" s="43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2:27" ht="12.75" customHeight="1">
      <c r="B887" s="43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2:27" ht="12.75" customHeight="1">
      <c r="B888" s="43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2:27" ht="12.75" customHeight="1">
      <c r="B889" s="43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2:27" ht="12.75" customHeight="1">
      <c r="B890" s="43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2:27" ht="12.75" customHeight="1">
      <c r="B891" s="43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2:27" ht="12.75" customHeight="1">
      <c r="B892" s="43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2:27" ht="12.75" customHeight="1">
      <c r="B893" s="43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2:27" ht="12.75" customHeight="1">
      <c r="B894" s="43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2:27" ht="12.75" customHeight="1">
      <c r="B895" s="43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2:27" ht="12.75" customHeight="1">
      <c r="B896" s="43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2:27" ht="12.75" customHeight="1">
      <c r="B897" s="43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2:27" ht="12.75" customHeight="1">
      <c r="B898" s="43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2:27" ht="12.75" customHeight="1">
      <c r="B899" s="43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2:27" ht="12.75" customHeight="1">
      <c r="B900" s="43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2:27" ht="12.75" customHeight="1">
      <c r="B901" s="43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2:27" ht="12.75" customHeight="1">
      <c r="B902" s="43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2:27" ht="12.75" customHeight="1">
      <c r="B903" s="43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2:27" ht="12.75" customHeight="1">
      <c r="B904" s="43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2:27" ht="12.75" customHeight="1">
      <c r="B905" s="43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2:27" ht="12.75" customHeight="1">
      <c r="B906" s="43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2:27" ht="12.75" customHeight="1">
      <c r="B907" s="43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2:27" ht="12.75" customHeight="1">
      <c r="B908" s="43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2:27" ht="12.75" customHeight="1">
      <c r="B909" s="43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2:27" ht="12.75" customHeight="1">
      <c r="B910" s="43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2:27" ht="12.75" customHeight="1">
      <c r="B911" s="43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2:27" ht="12.75" customHeight="1">
      <c r="B912" s="43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2:27" ht="12.75" customHeight="1">
      <c r="B913" s="43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2:27" ht="12.75" customHeight="1">
      <c r="B914" s="43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2:27" ht="12.75" customHeight="1">
      <c r="B915" s="43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2:27" ht="12.75" customHeight="1">
      <c r="B916" s="43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2:27" ht="12.75" customHeight="1">
      <c r="B917" s="43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2:27" ht="12.75" customHeight="1">
      <c r="B918" s="43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2:27" ht="12.75" customHeight="1">
      <c r="B919" s="43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2:27" ht="12.75" customHeight="1">
      <c r="B920" s="43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2:27" ht="12.75" customHeight="1">
      <c r="B921" s="43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2:27" ht="12.75" customHeight="1">
      <c r="B922" s="43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2:27" ht="12.75" customHeight="1">
      <c r="B923" s="43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2:27" ht="12.75" customHeight="1">
      <c r="B924" s="43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2:27" ht="12.75" customHeight="1">
      <c r="B925" s="43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2:27" ht="12.75" customHeight="1">
      <c r="B926" s="43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2:27" ht="12.75" customHeight="1">
      <c r="B927" s="43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2:27" ht="12.75" customHeight="1">
      <c r="B928" s="43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2:27" ht="12.75" customHeight="1">
      <c r="B929" s="43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2:27" ht="12.75" customHeight="1">
      <c r="B930" s="43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2:27" ht="12.75" customHeight="1">
      <c r="B931" s="43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2:27" ht="12.75" customHeight="1">
      <c r="B932" s="43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2:27" ht="12.75" customHeight="1">
      <c r="B933" s="43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2:27" ht="12.75" customHeight="1">
      <c r="B934" s="43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2:27" ht="12.75" customHeight="1">
      <c r="B935" s="43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2:27" ht="12.75" customHeight="1">
      <c r="B936" s="43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2:27" ht="12.75" customHeight="1">
      <c r="B937" s="43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2:27" ht="12.75" customHeight="1">
      <c r="B938" s="43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2:27" ht="12.75" customHeight="1">
      <c r="B939" s="43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2:27" ht="12.75" customHeight="1">
      <c r="B940" s="43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2:27" ht="12.75" customHeight="1">
      <c r="B941" s="43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2:27" ht="12.75" customHeight="1">
      <c r="B942" s="43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2:27" ht="12.75" customHeight="1">
      <c r="B943" s="43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2:27" ht="12.75" customHeight="1">
      <c r="B944" s="43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2:27" ht="12.75" customHeight="1">
      <c r="B945" s="43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2:27" ht="12.75" customHeight="1">
      <c r="B946" s="43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2:27" ht="12.75" customHeight="1">
      <c r="B947" s="43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2:27" ht="12.75" customHeight="1">
      <c r="B948" s="43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2:27" ht="12.75" customHeight="1">
      <c r="B949" s="43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2:27" ht="12.75" customHeight="1">
      <c r="B950" s="43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2:27" ht="12.75" customHeight="1">
      <c r="B951" s="43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2:27" ht="12.75" customHeight="1">
      <c r="B952" s="43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2:27" ht="12.75" customHeight="1">
      <c r="B953" s="43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2:27" ht="12.75" customHeight="1">
      <c r="B954" s="43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2:27" ht="12.75" customHeight="1">
      <c r="B955" s="43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2:27" ht="12.75" customHeight="1">
      <c r="B956" s="43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2:27" ht="12.75" customHeight="1">
      <c r="B957" s="43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2:27" ht="12.75" customHeight="1">
      <c r="B958" s="43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2:27" ht="12.75" customHeight="1">
      <c r="B959" s="43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2:27" ht="12.75" customHeight="1">
      <c r="B960" s="43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2:27" ht="12.75" customHeight="1">
      <c r="B961" s="43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2:27" ht="12.75" customHeight="1">
      <c r="B962" s="43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2:27" ht="12.75" customHeight="1">
      <c r="B963" s="43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2:27" ht="12.75" customHeight="1">
      <c r="B964" s="43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2:27" ht="12.75" customHeight="1">
      <c r="B965" s="43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2:27" ht="12.75" customHeight="1">
      <c r="B966" s="43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2:27" ht="12.75" customHeight="1">
      <c r="B967" s="43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2:27" ht="12.75" customHeight="1">
      <c r="B968" s="43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2:27" ht="12.75" customHeight="1">
      <c r="B969" s="43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2:27" ht="12.75" customHeight="1">
      <c r="B970" s="43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2:27" ht="12.75" customHeight="1">
      <c r="B971" s="43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2:27" ht="12.75" customHeight="1">
      <c r="B972" s="43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2:27" ht="12.75" customHeight="1">
      <c r="B973" s="43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2:27" ht="12.75" customHeight="1">
      <c r="B974" s="43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2:27" ht="12.75" customHeight="1">
      <c r="B975" s="43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2:27" ht="12.75" customHeight="1">
      <c r="B976" s="43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2:27" ht="12.75" customHeight="1">
      <c r="B977" s="43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2:27" ht="12.75" customHeight="1">
      <c r="B978" s="43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2:27" ht="12.75" customHeight="1">
      <c r="B979" s="43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2:27" ht="12.75" customHeight="1">
      <c r="B980" s="43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2:27" ht="12.75" customHeight="1">
      <c r="B981" s="43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2:27" ht="12.75" customHeight="1">
      <c r="B982" s="43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2:27" ht="12.75" customHeight="1">
      <c r="B983" s="43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2:27" ht="12.75" customHeight="1">
      <c r="B984" s="43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2:27" ht="12.75" customHeight="1">
      <c r="B985" s="43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2:27" ht="12.75" customHeight="1">
      <c r="B986" s="43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2:27" ht="12.75" customHeight="1">
      <c r="B987" s="43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2:27" ht="12.75" customHeight="1">
      <c r="B988" s="43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2:27" ht="12.75" customHeight="1">
      <c r="B989" s="43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2:27" ht="12.75" customHeight="1">
      <c r="B990" s="43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2:27" ht="12.75" customHeight="1">
      <c r="B991" s="43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2:27" ht="12.75" customHeight="1">
      <c r="B992" s="43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2:27" ht="12.75" customHeight="1">
      <c r="B993" s="43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2:27" ht="12.75" customHeight="1">
      <c r="B994" s="43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2:27" ht="12.75" customHeight="1">
      <c r="B995" s="43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2:27" ht="12.75" customHeight="1">
      <c r="B996" s="43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2:27" ht="12.75" customHeight="1">
      <c r="B997" s="43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2:27" ht="12.75" customHeight="1">
      <c r="B998" s="43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2:27" ht="12.75" customHeight="1">
      <c r="B999" s="43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</sheetData>
  <mergeCells count="8">
    <mergeCell ref="P20:P22"/>
    <mergeCell ref="E32:J32"/>
    <mergeCell ref="B2:N2"/>
    <mergeCell ref="C4:N4"/>
    <mergeCell ref="P4:P7"/>
    <mergeCell ref="P8:P9"/>
    <mergeCell ref="P11:P15"/>
    <mergeCell ref="P16:P17"/>
  </mergeCells>
  <hyperlinks>
    <hyperlink ref="B30" r:id="rId1" xr:uid="{8D0A95D0-F829-40B3-B813-F204FBC7BAE2}"/>
  </hyperlinks>
  <pageMargins left="0.70833333333333337" right="0.70833333333333337" top="0.78749999999999998" bottom="0.78749999999999998" header="0.31527777777777777" footer="0.51180555555555551"/>
  <pageSetup paperSize="9" firstPageNumber="0" orientation="landscape" horizontalDpi="300" verticalDpi="300" r:id="rId2"/>
  <headerFooter alignWithMargins="0">
    <oddHeader>&amp;C&amp;A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10</vt:i4>
      </vt:variant>
    </vt:vector>
  </HeadingPairs>
  <TitlesOfParts>
    <vt:vector size="17" baseType="lpstr">
      <vt:lpstr>Einleitung</vt:lpstr>
      <vt:lpstr>Datenblatt</vt:lpstr>
      <vt:lpstr>Kapital- u. Finanzierungsbedarf</vt:lpstr>
      <vt:lpstr>Umsatz u. Rentabilitätsplan I</vt:lpstr>
      <vt:lpstr>Umsatz u. Rentabilitätsplan II</vt:lpstr>
      <vt:lpstr>Umsatz u. Rentabilitätsplan III</vt:lpstr>
      <vt:lpstr>Umsatz u. Rentabilitätsplan IV</vt:lpstr>
      <vt:lpstr>'Kapital- u. Finanzierungsbedarf'!__xlnm.Print_Area</vt:lpstr>
      <vt:lpstr>'Umsatz u. Rentabilitätsplan I'!__xlnm.Print_Area</vt:lpstr>
      <vt:lpstr>'Umsatz u. Rentabilitätsplan II'!__xlnm.Print_Area</vt:lpstr>
      <vt:lpstr>'Umsatz u. Rentabilitätsplan III'!__xlnm.Print_Area</vt:lpstr>
      <vt:lpstr>'Umsatz u. Rentabilitätsplan IV'!__xlnm.Print_Area</vt:lpstr>
      <vt:lpstr>'Kapital- u. Finanzierungsbedarf'!Druckbereich</vt:lpstr>
      <vt:lpstr>'Umsatz u. Rentabilitätsplan I'!Druckbereich</vt:lpstr>
      <vt:lpstr>'Umsatz u. Rentabilitätsplan II'!Druckbereich</vt:lpstr>
      <vt:lpstr>'Umsatz u. Rentabilitätsplan III'!Druckbereich</vt:lpstr>
      <vt:lpstr>'Umsatz u. Rentabilitätsplan IV'!Druckbereich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Umsatz und Rentabilitätsplan</dc:title>
  <dc:creator>GruendercoachesDeutschland 030 375 91 481</dc:creator>
  <cp:keywords>fachkundige, stellungnahme, fachkundige, Stelle, Gründungszuschuss, fachkundige, stellungnahme, fachkundige, Stelle, Gründungszuschuss</cp:keywords>
  <cp:lastModifiedBy>Olaf Hoprich</cp:lastModifiedBy>
  <cp:revision>0</cp:revision>
  <cp:lastPrinted>2021-11-02T10:49:43Z</cp:lastPrinted>
  <dcterms:created xsi:type="dcterms:W3CDTF">2019-11-21T17:20:38Z</dcterms:created>
  <dcterms:modified xsi:type="dcterms:W3CDTF">2024-04-17T14:44:58Z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